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https://d.docs.live.net/f20a75f9320a1647/Documents/Portfolio/"/>
    </mc:Choice>
  </mc:AlternateContent>
  <xr:revisionPtr revIDLastSave="29" documentId="8_{838A7A39-F40A-40A3-8131-09EFEDDF5B5D}" xr6:coauthVersionLast="47" xr6:coauthVersionMax="47" xr10:uidLastSave="{A4C62208-5A4B-4F19-A9A2-C25083F07239}"/>
  <bookViews>
    <workbookView xWindow="-28920" yWindow="-75" windowWidth="29040" windowHeight="15720" activeTab="4" xr2:uid="{998DF31A-0F82-4497-B555-F387913C2133}"/>
  </bookViews>
  <sheets>
    <sheet name="Working Model" sheetId="10" r:id="rId1"/>
    <sheet name="Dynamic" sheetId="7" r:id="rId2"/>
    <sheet name="Unit Economics" sheetId="11" r:id="rId3"/>
    <sheet name="Assumptions" sheetId="2" r:id="rId4"/>
    <sheet name="Calcs" sheetId="13" r:id="rId5"/>
    <sheet name="Output" sheetId="14" r:id="rId6"/>
  </sheets>
  <definedNames>
    <definedName name="solver_adj" localSheetId="0" hidden="1">'Working Model'!$AN$40</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'Working Model'!#REF!</definedName>
    <definedName name="solver_lhs10" localSheetId="0" hidden="1">'Working Model'!#REF!</definedName>
    <definedName name="solver_lhs11" localSheetId="0" hidden="1">'Working Model'!#REF!</definedName>
    <definedName name="solver_lhs12" localSheetId="0" hidden="1">'Working Model'!#REF!</definedName>
    <definedName name="solver_lhs13" localSheetId="0" hidden="1">'Working Model'!#REF!</definedName>
    <definedName name="solver_lhs14" localSheetId="0" hidden="1">'Working Model'!#REF!</definedName>
    <definedName name="solver_lhs15" localSheetId="0" hidden="1">'Working Model'!#REF!</definedName>
    <definedName name="solver_lhs16" localSheetId="0" hidden="1">'Working Model'!#REF!</definedName>
    <definedName name="solver_lhs17" localSheetId="0" hidden="1">'Working Model'!#REF!</definedName>
    <definedName name="solver_lhs18" localSheetId="0" hidden="1">'Working Model'!#REF!</definedName>
    <definedName name="solver_lhs19" localSheetId="0" hidden="1">'Working Model'!#REF!</definedName>
    <definedName name="solver_lhs2" localSheetId="0" hidden="1">'Working Model'!#REF!</definedName>
    <definedName name="solver_lhs20" localSheetId="0" hidden="1">'Working Model'!#REF!</definedName>
    <definedName name="solver_lhs21" localSheetId="0" hidden="1">'Working Model'!#REF!</definedName>
    <definedName name="solver_lhs22" localSheetId="0" hidden="1">'Working Model'!#REF!</definedName>
    <definedName name="solver_lhs23" localSheetId="0" hidden="1">'Working Model'!#REF!</definedName>
    <definedName name="solver_lhs24" localSheetId="0" hidden="1">'Working Model'!#REF!</definedName>
    <definedName name="solver_lhs25" localSheetId="0" hidden="1">'Working Model'!$M$15</definedName>
    <definedName name="solver_lhs26" localSheetId="0" hidden="1">'Working Model'!#REF!</definedName>
    <definedName name="solver_lhs27" localSheetId="0" hidden="1">'Working Model'!#REF!</definedName>
    <definedName name="solver_lhs28" localSheetId="0" hidden="1">'Working Model'!$I$15</definedName>
    <definedName name="solver_lhs29" localSheetId="0" hidden="1">'Working Model'!#REF!</definedName>
    <definedName name="solver_lhs3" localSheetId="0" hidden="1">'Working Model'!#REF!</definedName>
    <definedName name="solver_lhs30" localSheetId="0" hidden="1">'Working Model'!#REF!</definedName>
    <definedName name="solver_lhs31" localSheetId="0" hidden="1">'Working Model'!$J$15</definedName>
    <definedName name="solver_lhs32" localSheetId="0" hidden="1">'Working Model'!$J$15</definedName>
    <definedName name="solver_lhs33" localSheetId="0" hidden="1">'Working Model'!#REF!</definedName>
    <definedName name="solver_lhs34" localSheetId="0" hidden="1">'Working Model'!#REF!</definedName>
    <definedName name="solver_lhs35" localSheetId="0" hidden="1">'Working Model'!$K$15</definedName>
    <definedName name="solver_lhs36" localSheetId="0" hidden="1">'Working Model'!$K$15</definedName>
    <definedName name="solver_lhs37" localSheetId="0" hidden="1">'Working Model'!#REF!</definedName>
    <definedName name="solver_lhs38" localSheetId="0" hidden="1">'Working Model'!#REF!</definedName>
    <definedName name="solver_lhs39" localSheetId="0" hidden="1">'Working Model'!$L$15</definedName>
    <definedName name="solver_lhs4" localSheetId="0" hidden="1">'Working Model'!#REF!</definedName>
    <definedName name="solver_lhs40" localSheetId="0" hidden="1">'Working Model'!$L$15</definedName>
    <definedName name="solver_lhs41" localSheetId="0" hidden="1">'Working Model'!#REF!</definedName>
    <definedName name="solver_lhs42" localSheetId="0" hidden="1">'Working Model'!#REF!</definedName>
    <definedName name="solver_lhs43" localSheetId="0" hidden="1">'Working Model'!$M$15</definedName>
    <definedName name="solver_lhs44" localSheetId="0" hidden="1">'Working Model'!$M$15</definedName>
    <definedName name="solver_lhs45" localSheetId="0" hidden="1">'Working Model'!$M$86</definedName>
    <definedName name="solver_lhs46" localSheetId="0" hidden="1">'Working Model'!$M$86</definedName>
    <definedName name="solver_lhs47" localSheetId="0" hidden="1">'Working Model'!$M$86</definedName>
    <definedName name="solver_lhs48" localSheetId="0" hidden="1">'Working Model'!$M$86</definedName>
    <definedName name="solver_lhs49" localSheetId="0" hidden="1">'Working Model'!$M$86</definedName>
    <definedName name="solver_lhs5" localSheetId="0" hidden="1">'Working Model'!#REF!</definedName>
    <definedName name="solver_lhs50" localSheetId="0" hidden="1">'Working Model'!$M$86</definedName>
    <definedName name="solver_lhs51" localSheetId="0" hidden="1">'Working Model'!$M$86</definedName>
    <definedName name="solver_lhs52" localSheetId="0" hidden="1">'Working Model'!$M$86</definedName>
    <definedName name="solver_lhs53" localSheetId="0" hidden="1">'Working Model'!$M$15</definedName>
    <definedName name="solver_lhs54" localSheetId="0" hidden="1">'Working Model'!$M$86</definedName>
    <definedName name="solver_lhs6" localSheetId="0" hidden="1">'Working Model'!#REF!</definedName>
    <definedName name="solver_lhs7" localSheetId="0" hidden="1">'Working Model'!#REF!</definedName>
    <definedName name="solver_lhs8" localSheetId="0" hidden="1">'Working Model'!#REF!</definedName>
    <definedName name="solver_lhs9" localSheetId="0" hidden="1">'Working Model'!#REF!</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'Working Model'!$AE$102</definedName>
    <definedName name="solver_pre" localSheetId="0" hidden="1">0.000001</definedName>
    <definedName name="solver_rbv" localSheetId="0" hidden="1">1</definedName>
    <definedName name="solver_rel1" localSheetId="0" hidden="1">1</definedName>
    <definedName name="solver_rel10" localSheetId="0" hidden="1">3</definedName>
    <definedName name="solver_rel11" localSheetId="0" hidden="1">1</definedName>
    <definedName name="solver_rel12" localSheetId="0" hidden="1">3</definedName>
    <definedName name="solver_rel13" localSheetId="0" hidden="1">1</definedName>
    <definedName name="solver_rel14" localSheetId="0" hidden="1">3</definedName>
    <definedName name="solver_rel15" localSheetId="0" hidden="1">1</definedName>
    <definedName name="solver_rel16" localSheetId="0" hidden="1">3</definedName>
    <definedName name="solver_rel17" localSheetId="0" hidden="1">1</definedName>
    <definedName name="solver_rel18" localSheetId="0" hidden="1">3</definedName>
    <definedName name="solver_rel19" localSheetId="0" hidden="1">1</definedName>
    <definedName name="solver_rel2" localSheetId="0" hidden="1">3</definedName>
    <definedName name="solver_rel20" localSheetId="0" hidden="1">3</definedName>
    <definedName name="solver_rel21" localSheetId="0" hidden="1">1</definedName>
    <definedName name="solver_rel22" localSheetId="0" hidden="1">3</definedName>
    <definedName name="solver_rel23" localSheetId="0" hidden="1">1</definedName>
    <definedName name="solver_rel24" localSheetId="0" hidden="1">3</definedName>
    <definedName name="solver_rel25" localSheetId="0" hidden="1">1</definedName>
    <definedName name="solver_rel26" localSheetId="0" hidden="1">3</definedName>
    <definedName name="solver_rel27" localSheetId="0" hidden="1">3</definedName>
    <definedName name="solver_rel28" localSheetId="0" hidden="1">3</definedName>
    <definedName name="solver_rel29" localSheetId="0" hidden="1">1</definedName>
    <definedName name="solver_rel3" localSheetId="0" hidden="1">1</definedName>
    <definedName name="solver_rel30" localSheetId="0" hidden="1">3</definedName>
    <definedName name="solver_rel31" localSheetId="0" hidden="1">1</definedName>
    <definedName name="solver_rel32" localSheetId="0" hidden="1">3</definedName>
    <definedName name="solver_rel33" localSheetId="0" hidden="1">1</definedName>
    <definedName name="solver_rel34" localSheetId="0" hidden="1">3</definedName>
    <definedName name="solver_rel35" localSheetId="0" hidden="1">1</definedName>
    <definedName name="solver_rel36" localSheetId="0" hidden="1">3</definedName>
    <definedName name="solver_rel37" localSheetId="0" hidden="1">1</definedName>
    <definedName name="solver_rel38" localSheetId="0" hidden="1">3</definedName>
    <definedName name="solver_rel39" localSheetId="0" hidden="1">1</definedName>
    <definedName name="solver_rel4" localSheetId="0" hidden="1">3</definedName>
    <definedName name="solver_rel40" localSheetId="0" hidden="1">3</definedName>
    <definedName name="solver_rel41" localSheetId="0" hidden="1">1</definedName>
    <definedName name="solver_rel42" localSheetId="0" hidden="1">3</definedName>
    <definedName name="solver_rel43" localSheetId="0" hidden="1">1</definedName>
    <definedName name="solver_rel44" localSheetId="0" hidden="1">3</definedName>
    <definedName name="solver_rel45" localSheetId="0" hidden="1">3</definedName>
    <definedName name="solver_rel46" localSheetId="0" hidden="1">3</definedName>
    <definedName name="solver_rel47" localSheetId="0" hidden="1">3</definedName>
    <definedName name="solver_rel48" localSheetId="0" hidden="1">3</definedName>
    <definedName name="solver_rel49" localSheetId="0" hidden="1">3</definedName>
    <definedName name="solver_rel5" localSheetId="0" hidden="1">1</definedName>
    <definedName name="solver_rel50" localSheetId="0" hidden="1">3</definedName>
    <definedName name="solver_rel51" localSheetId="0" hidden="1">3</definedName>
    <definedName name="solver_rel52" localSheetId="0" hidden="1">3</definedName>
    <definedName name="solver_rel53" localSheetId="0" hidden="1">3</definedName>
    <definedName name="solver_rel54" localSheetId="0" hidden="1">1</definedName>
    <definedName name="solver_rel6" localSheetId="0" hidden="1">3</definedName>
    <definedName name="solver_rel7" localSheetId="0" hidden="1">1</definedName>
    <definedName name="solver_rel8" localSheetId="0" hidden="1">3</definedName>
    <definedName name="solver_rel9" localSheetId="0" hidden="1">1</definedName>
    <definedName name="solver_rhs1" localSheetId="0" hidden="1">1</definedName>
    <definedName name="solver_rhs10" localSheetId="0" hidden="1">0</definedName>
    <definedName name="solver_rhs11" localSheetId="0" hidden="1">1</definedName>
    <definedName name="solver_rhs12" localSheetId="0" hidden="1">0</definedName>
    <definedName name="solver_rhs13" localSheetId="0" hidden="1">1</definedName>
    <definedName name="solver_rhs14" localSheetId="0" hidden="1">0</definedName>
    <definedName name="solver_rhs15" localSheetId="0" hidden="1">1</definedName>
    <definedName name="solver_rhs16" localSheetId="0" hidden="1">0</definedName>
    <definedName name="solver_rhs17" localSheetId="0" hidden="1">1</definedName>
    <definedName name="solver_rhs18" localSheetId="0" hidden="1">0</definedName>
    <definedName name="solver_rhs19" localSheetId="0" hidden="1">1</definedName>
    <definedName name="solver_rhs2" localSheetId="0" hidden="1">0</definedName>
    <definedName name="solver_rhs20" localSheetId="0" hidden="1">0</definedName>
    <definedName name="solver_rhs21" localSheetId="0" hidden="1">1</definedName>
    <definedName name="solver_rhs22" localSheetId="0" hidden="1">0</definedName>
    <definedName name="solver_rhs23" localSheetId="0" hidden="1">1</definedName>
    <definedName name="solver_rhs24" localSheetId="0" hidden="1">0</definedName>
    <definedName name="solver_rhs25" localSheetId="0" hidden="1">'Working Model'!$B$3</definedName>
    <definedName name="solver_rhs26" localSheetId="0" hidden="1">0</definedName>
    <definedName name="solver_rhs27" localSheetId="0" hidden="1">0</definedName>
    <definedName name="solver_rhs28" localSheetId="0" hidden="1">0</definedName>
    <definedName name="solver_rhs29" localSheetId="0" hidden="1">1</definedName>
    <definedName name="solver_rhs3" localSheetId="0" hidden="1">1</definedName>
    <definedName name="solver_rhs30" localSheetId="0" hidden="1">0</definedName>
    <definedName name="solver_rhs31" localSheetId="0" hidden="1">1</definedName>
    <definedName name="solver_rhs32" localSheetId="0" hidden="1">0</definedName>
    <definedName name="solver_rhs33" localSheetId="0" hidden="1">1</definedName>
    <definedName name="solver_rhs34" localSheetId="0" hidden="1">0</definedName>
    <definedName name="solver_rhs35" localSheetId="0" hidden="1">1</definedName>
    <definedName name="solver_rhs36" localSheetId="0" hidden="1">0</definedName>
    <definedName name="solver_rhs37" localSheetId="0" hidden="1">1</definedName>
    <definedName name="solver_rhs38" localSheetId="0" hidden="1">0</definedName>
    <definedName name="solver_rhs39" localSheetId="0" hidden="1">1</definedName>
    <definedName name="solver_rhs4" localSheetId="0" hidden="1">0</definedName>
    <definedName name="solver_rhs40" localSheetId="0" hidden="1">0</definedName>
    <definedName name="solver_rhs41" localSheetId="0" hidden="1">1</definedName>
    <definedName name="solver_rhs42" localSheetId="0" hidden="1">0</definedName>
    <definedName name="solver_rhs43" localSheetId="0" hidden="1">1</definedName>
    <definedName name="solver_rhs44" localSheetId="0" hidden="1">0</definedName>
    <definedName name="solver_rhs45" localSheetId="0" hidden="1">0</definedName>
    <definedName name="solver_rhs46" localSheetId="0" hidden="1">0</definedName>
    <definedName name="solver_rhs47" localSheetId="0" hidden="1">0</definedName>
    <definedName name="solver_rhs48" localSheetId="0" hidden="1">0</definedName>
    <definedName name="solver_rhs49" localSheetId="0" hidden="1">0</definedName>
    <definedName name="solver_rhs5" localSheetId="0" hidden="1">1</definedName>
    <definedName name="solver_rhs50" localSheetId="0" hidden="1">0</definedName>
    <definedName name="solver_rhs51" localSheetId="0" hidden="1">0</definedName>
    <definedName name="solver_rhs52" localSheetId="0" hidden="1">0</definedName>
    <definedName name="solver_rhs53" localSheetId="0" hidden="1">0</definedName>
    <definedName name="solver_rhs54" localSheetId="0" hidden="1">100</definedName>
    <definedName name="solver_rhs6" localSheetId="0" hidden="1">0</definedName>
    <definedName name="solver_rhs7" localSheetId="0" hidden="1">1</definedName>
    <definedName name="solver_rhs8" localSheetId="0" hidden="1">0</definedName>
    <definedName name="solver_rhs9"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10" l="1"/>
  <c r="R102" i="10"/>
  <c r="I11" i="7"/>
  <c r="I10" i="7"/>
  <c r="AN9" i="10"/>
  <c r="AN11" i="10"/>
  <c r="AC15" i="10"/>
  <c r="AD15" i="10"/>
  <c r="AE15" i="10"/>
  <c r="AF15" i="10"/>
  <c r="AG15" i="10"/>
  <c r="AH15" i="10"/>
  <c r="AI15" i="10"/>
  <c r="AJ15" i="10"/>
  <c r="AK15" i="10"/>
  <c r="AL15" i="10"/>
  <c r="AM15" i="10"/>
  <c r="AN15" i="10"/>
  <c r="I9" i="7"/>
  <c r="U54" i="2" a="1"/>
  <c r="U54" i="2" s="1"/>
  <c r="U55" i="2" a="1"/>
  <c r="U55" i="2" s="1"/>
  <c r="C6" i="7"/>
  <c r="C12" i="7" s="1"/>
  <c r="C8" i="7"/>
  <c r="C14" i="7" s="1"/>
  <c r="I13" i="7" l="1"/>
  <c r="I12" i="7"/>
  <c r="N11" i="10"/>
  <c r="C11" i="10"/>
  <c r="D11" i="10" s="1"/>
  <c r="E11" i="10" s="1"/>
  <c r="F11" i="10" s="1"/>
  <c r="G11" i="10" s="1"/>
  <c r="H11" i="10" s="1"/>
  <c r="I11" i="10" s="1"/>
  <c r="J11" i="10" s="1"/>
  <c r="K11" i="10" s="1"/>
  <c r="L11" i="10" s="1"/>
  <c r="M11" i="10" s="1"/>
  <c r="N9" i="10"/>
  <c r="C9" i="10"/>
  <c r="M22" i="11"/>
  <c r="L22" i="11"/>
  <c r="K22" i="11"/>
  <c r="J22" i="11"/>
  <c r="I22" i="11"/>
  <c r="H22" i="11"/>
  <c r="G22" i="11"/>
  <c r="F22" i="11"/>
  <c r="E22" i="11"/>
  <c r="D22" i="11"/>
  <c r="C22" i="11"/>
  <c r="C48" i="11"/>
  <c r="C19" i="10"/>
  <c r="C21" i="10"/>
  <c r="AN85" i="10"/>
  <c r="AM85" i="10"/>
  <c r="AL85" i="10"/>
  <c r="AK85" i="10"/>
  <c r="AJ85" i="10"/>
  <c r="AI85" i="10"/>
  <c r="AH85" i="10"/>
  <c r="AG85" i="10"/>
  <c r="AF85" i="10"/>
  <c r="AE85" i="10"/>
  <c r="AD85" i="10"/>
  <c r="AC85" i="10"/>
  <c r="AN23" i="10"/>
  <c r="AM23" i="10"/>
  <c r="AL23" i="10"/>
  <c r="AK23" i="10"/>
  <c r="AJ23" i="10"/>
  <c r="AI23" i="10"/>
  <c r="AH23" i="10"/>
  <c r="AG23" i="10"/>
  <c r="AF23" i="10"/>
  <c r="AE23" i="10"/>
  <c r="AD23" i="10"/>
  <c r="AC23" i="10"/>
  <c r="AN21" i="10"/>
  <c r="AM21" i="10"/>
  <c r="AL21" i="10"/>
  <c r="AK21" i="10"/>
  <c r="AJ21" i="10"/>
  <c r="AI21" i="10"/>
  <c r="AH21" i="10"/>
  <c r="AG21" i="10"/>
  <c r="AF21" i="10"/>
  <c r="AE21" i="10"/>
  <c r="AD21" i="10"/>
  <c r="AC21" i="10"/>
  <c r="AN19" i="10"/>
  <c r="AM19" i="10"/>
  <c r="AL19" i="10"/>
  <c r="AK19" i="10"/>
  <c r="AJ19" i="10"/>
  <c r="AI19" i="10"/>
  <c r="AH19" i="10"/>
  <c r="AG19" i="10"/>
  <c r="AF19" i="10"/>
  <c r="AE19" i="10"/>
  <c r="AD19" i="10"/>
  <c r="AC19" i="10"/>
  <c r="AN13" i="10"/>
  <c r="AM13" i="10"/>
  <c r="AL13" i="10"/>
  <c r="AK13" i="10"/>
  <c r="AJ13" i="10"/>
  <c r="AI13" i="10"/>
  <c r="AH13" i="10"/>
  <c r="AG13" i="10"/>
  <c r="AF13" i="10"/>
  <c r="AE13" i="10"/>
  <c r="AD13" i="10"/>
  <c r="AC13" i="10"/>
  <c r="AC11" i="10"/>
  <c r="AD11" i="10" s="1"/>
  <c r="AE11" i="10" s="1"/>
  <c r="AF11" i="10" s="1"/>
  <c r="AG11" i="10" s="1"/>
  <c r="AH11" i="10" s="1"/>
  <c r="AI11" i="10" s="1"/>
  <c r="AJ11" i="10" s="1"/>
  <c r="AK11" i="10" s="1"/>
  <c r="AL11" i="10" s="1"/>
  <c r="AM11" i="10" s="1"/>
  <c r="AC9" i="10"/>
  <c r="AD9" i="10" s="1"/>
  <c r="AE9" i="10" s="1"/>
  <c r="AF9" i="10" s="1"/>
  <c r="AG9" i="10" s="1"/>
  <c r="AH9" i="10" s="1"/>
  <c r="AI9" i="10" s="1"/>
  <c r="AJ9" i="10" s="1"/>
  <c r="AK9" i="10" s="1"/>
  <c r="AL9" i="10" s="1"/>
  <c r="AM9" i="10" s="1"/>
  <c r="M48" i="11"/>
  <c r="L48" i="11"/>
  <c r="K48" i="11"/>
  <c r="M38" i="11"/>
  <c r="L38" i="11"/>
  <c r="K38" i="11"/>
  <c r="M32" i="11" s="1"/>
  <c r="K32" i="11"/>
  <c r="C14" i="11"/>
  <c r="G12" i="7"/>
  <c r="C20" i="7"/>
  <c r="C18" i="7"/>
  <c r="K14" i="11"/>
  <c r="K6" i="11"/>
  <c r="K46" i="2"/>
  <c r="K45" i="2"/>
  <c r="K38" i="2"/>
  <c r="K42" i="2" s="1"/>
  <c r="K37" i="2"/>
  <c r="K41" i="2" s="1"/>
  <c r="I34" i="11"/>
  <c r="H34" i="11"/>
  <c r="G34" i="11"/>
  <c r="I48" i="11"/>
  <c r="H48" i="11"/>
  <c r="G48" i="11"/>
  <c r="I38" i="11"/>
  <c r="H38" i="11"/>
  <c r="G38" i="11"/>
  <c r="I32" i="11" s="1"/>
  <c r="I36" i="11" s="1"/>
  <c r="I42" i="11" s="1"/>
  <c r="H32" i="11"/>
  <c r="G32" i="11"/>
  <c r="C34" i="11"/>
  <c r="C32" i="11"/>
  <c r="C8" i="11"/>
  <c r="C12" i="11" s="1"/>
  <c r="D32" i="11"/>
  <c r="E48" i="11"/>
  <c r="D48" i="11"/>
  <c r="E38" i="11"/>
  <c r="D38" i="11"/>
  <c r="D34" i="11"/>
  <c r="H8" i="11"/>
  <c r="H12" i="11" s="1"/>
  <c r="D8" i="11"/>
  <c r="D10" i="11" s="1"/>
  <c r="G6" i="11"/>
  <c r="C6" i="11"/>
  <c r="C38" i="11"/>
  <c r="E32" i="11" s="1"/>
  <c r="E34" i="11"/>
  <c r="G16" i="11"/>
  <c r="G14" i="11"/>
  <c r="I8" i="11"/>
  <c r="I12" i="11" s="1"/>
  <c r="G8" i="11"/>
  <c r="G12" i="11" s="1"/>
  <c r="C16" i="11"/>
  <c r="E8" i="11"/>
  <c r="E12" i="11" s="1"/>
  <c r="AA91" i="10"/>
  <c r="Z91" i="10"/>
  <c r="Y91" i="10"/>
  <c r="X91" i="10"/>
  <c r="W91" i="10"/>
  <c r="V91" i="10"/>
  <c r="U91" i="10"/>
  <c r="T91" i="10"/>
  <c r="S91" i="10"/>
  <c r="R91" i="10"/>
  <c r="Q91" i="10"/>
  <c r="P91" i="10"/>
  <c r="AA85" i="10"/>
  <c r="Z85" i="10"/>
  <c r="Y85" i="10"/>
  <c r="X85" i="10"/>
  <c r="W85" i="10"/>
  <c r="V85" i="10"/>
  <c r="U85" i="10"/>
  <c r="T85" i="10"/>
  <c r="S85" i="10"/>
  <c r="R85" i="10"/>
  <c r="Q85" i="10"/>
  <c r="P85" i="10"/>
  <c r="AA17" i="10"/>
  <c r="Z17" i="10"/>
  <c r="Y17" i="10"/>
  <c r="X17" i="10"/>
  <c r="W17" i="10"/>
  <c r="V17" i="10"/>
  <c r="U17" i="10"/>
  <c r="T17" i="10"/>
  <c r="S17" i="10"/>
  <c r="R17" i="10"/>
  <c r="Q17" i="10"/>
  <c r="P17" i="10"/>
  <c r="C91" i="10"/>
  <c r="D91" i="10"/>
  <c r="E91" i="10"/>
  <c r="F91" i="10"/>
  <c r="G91" i="10"/>
  <c r="H91" i="10"/>
  <c r="I91" i="10"/>
  <c r="J91" i="10"/>
  <c r="K91" i="10"/>
  <c r="L91" i="10"/>
  <c r="M91" i="10"/>
  <c r="N91" i="10"/>
  <c r="AA23" i="10"/>
  <c r="Z23" i="10"/>
  <c r="Y23" i="10"/>
  <c r="X23" i="10"/>
  <c r="W23" i="10"/>
  <c r="V23" i="10"/>
  <c r="U23" i="10"/>
  <c r="T23" i="10"/>
  <c r="S23" i="10"/>
  <c r="R23" i="10"/>
  <c r="Q23" i="10"/>
  <c r="P23" i="10"/>
  <c r="AA21" i="10"/>
  <c r="Z21" i="10"/>
  <c r="Y21" i="10"/>
  <c r="X21" i="10"/>
  <c r="W21" i="10"/>
  <c r="V21" i="10"/>
  <c r="U21" i="10"/>
  <c r="T21" i="10"/>
  <c r="S21" i="10"/>
  <c r="R21" i="10"/>
  <c r="Q21" i="10"/>
  <c r="P21" i="10"/>
  <c r="AA19" i="10"/>
  <c r="Z19" i="10"/>
  <c r="Y19" i="10"/>
  <c r="X19" i="10"/>
  <c r="W19" i="10"/>
  <c r="V19" i="10"/>
  <c r="U19" i="10"/>
  <c r="T19" i="10"/>
  <c r="S19" i="10"/>
  <c r="R19" i="10"/>
  <c r="Q19" i="10"/>
  <c r="P19" i="10"/>
  <c r="AA15" i="10"/>
  <c r="Z15" i="10"/>
  <c r="Y15" i="10"/>
  <c r="X15" i="10"/>
  <c r="W15" i="10"/>
  <c r="V15" i="10"/>
  <c r="U15" i="10"/>
  <c r="T15" i="10"/>
  <c r="S15" i="10"/>
  <c r="R15" i="10"/>
  <c r="Q15" i="10"/>
  <c r="P15" i="10"/>
  <c r="AA13" i="10"/>
  <c r="Z13" i="10"/>
  <c r="Y13" i="10"/>
  <c r="X13" i="10"/>
  <c r="W13" i="10"/>
  <c r="V13" i="10"/>
  <c r="U13" i="10"/>
  <c r="T13" i="10"/>
  <c r="S13" i="10"/>
  <c r="R13" i="10"/>
  <c r="Q13" i="10"/>
  <c r="P13" i="10"/>
  <c r="AA11" i="10"/>
  <c r="P11" i="10"/>
  <c r="Q11" i="10" s="1"/>
  <c r="R11" i="10" s="1"/>
  <c r="S11" i="10" s="1"/>
  <c r="T11" i="10" s="1"/>
  <c r="U11" i="10" s="1"/>
  <c r="V11" i="10" s="1"/>
  <c r="W11" i="10" s="1"/>
  <c r="X11" i="10" s="1"/>
  <c r="Y11" i="10" s="1"/>
  <c r="Z11" i="10" s="1"/>
  <c r="AA9" i="10"/>
  <c r="P9" i="10"/>
  <c r="Q9" i="10" s="1"/>
  <c r="R9" i="10" s="1"/>
  <c r="S9" i="10" s="1"/>
  <c r="T9" i="10" s="1"/>
  <c r="U9" i="10" s="1"/>
  <c r="V9" i="10" s="1"/>
  <c r="W9" i="10" s="1"/>
  <c r="X9" i="10" s="1"/>
  <c r="Y9" i="10" s="1"/>
  <c r="Z9" i="10" s="1"/>
  <c r="N85" i="10"/>
  <c r="M85" i="10"/>
  <c r="L85" i="10"/>
  <c r="K85" i="10"/>
  <c r="J85" i="10"/>
  <c r="I85" i="10"/>
  <c r="H85" i="10"/>
  <c r="G85" i="10"/>
  <c r="F85" i="10"/>
  <c r="E85" i="10"/>
  <c r="D85" i="10"/>
  <c r="C85" i="10"/>
  <c r="N23" i="10"/>
  <c r="M23" i="10"/>
  <c r="L23" i="10"/>
  <c r="K23" i="10"/>
  <c r="J23" i="10"/>
  <c r="I23" i="10"/>
  <c r="H23" i="10"/>
  <c r="G23" i="10"/>
  <c r="F23" i="10"/>
  <c r="E23" i="10"/>
  <c r="D23" i="10"/>
  <c r="C23" i="10"/>
  <c r="N21" i="10"/>
  <c r="M21" i="10"/>
  <c r="L21" i="10"/>
  <c r="K21" i="10"/>
  <c r="J21" i="10"/>
  <c r="I21" i="10"/>
  <c r="H21" i="10"/>
  <c r="G21" i="10"/>
  <c r="F21" i="10"/>
  <c r="E21" i="10"/>
  <c r="D21" i="10"/>
  <c r="N19" i="10"/>
  <c r="M19" i="10"/>
  <c r="L19" i="10"/>
  <c r="K19" i="10"/>
  <c r="J19" i="10"/>
  <c r="I19" i="10"/>
  <c r="H19" i="10"/>
  <c r="G19" i="10"/>
  <c r="F19" i="10"/>
  <c r="E19" i="10"/>
  <c r="D19" i="10"/>
  <c r="N17" i="10"/>
  <c r="N15" i="10"/>
  <c r="N13" i="10"/>
  <c r="M17" i="10"/>
  <c r="L17" i="10"/>
  <c r="K17" i="10"/>
  <c r="J17" i="10"/>
  <c r="I17" i="10"/>
  <c r="H17" i="10"/>
  <c r="G17" i="10"/>
  <c r="F17" i="10"/>
  <c r="E17" i="10"/>
  <c r="D17" i="10"/>
  <c r="C17" i="10"/>
  <c r="M15" i="10"/>
  <c r="L15" i="10"/>
  <c r="K15" i="10"/>
  <c r="J15" i="10"/>
  <c r="I15" i="10"/>
  <c r="H15" i="10"/>
  <c r="G15" i="10"/>
  <c r="F15" i="10"/>
  <c r="E15" i="10"/>
  <c r="D15" i="10"/>
  <c r="C15" i="10"/>
  <c r="M13" i="10"/>
  <c r="L13" i="10"/>
  <c r="K13" i="10"/>
  <c r="J13" i="10"/>
  <c r="I13" i="10"/>
  <c r="H13" i="10"/>
  <c r="G13" i="10"/>
  <c r="F13" i="10"/>
  <c r="E13" i="10"/>
  <c r="D13" i="10"/>
  <c r="C13" i="10"/>
  <c r="D9" i="10" l="1"/>
  <c r="E9" i="10" s="1"/>
  <c r="F9" i="10" s="1"/>
  <c r="G9" i="10" s="1"/>
  <c r="H9" i="10" s="1"/>
  <c r="I9" i="10" s="1"/>
  <c r="J9" i="10" s="1"/>
  <c r="K9" i="10" s="1"/>
  <c r="L9" i="10" s="1"/>
  <c r="M9" i="10" s="1"/>
  <c r="C47" i="10"/>
  <c r="K48" i="2"/>
  <c r="K52" i="2" s="1"/>
  <c r="I6" i="11"/>
  <c r="I10" i="11" s="1"/>
  <c r="D12" i="11"/>
  <c r="E6" i="11" s="1"/>
  <c r="H36" i="11"/>
  <c r="H42" i="11" s="1"/>
  <c r="C22" i="7"/>
  <c r="C36" i="11"/>
  <c r="C42" i="11" s="1"/>
  <c r="G36" i="11"/>
  <c r="G42" i="11" s="1"/>
  <c r="E36" i="11"/>
  <c r="E42" i="11" s="1"/>
  <c r="D16" i="11"/>
  <c r="D14" i="11"/>
  <c r="H10" i="11"/>
  <c r="H16" i="11" s="1"/>
  <c r="I40" i="11"/>
  <c r="I44" i="11" s="1"/>
  <c r="D36" i="11"/>
  <c r="G18" i="11"/>
  <c r="G20" i="11" s="1"/>
  <c r="C18" i="11"/>
  <c r="C20" i="11" s="1"/>
  <c r="G13" i="7"/>
  <c r="G11" i="7"/>
  <c r="G10" i="7"/>
  <c r="G9" i="7"/>
  <c r="K23" i="2" a="1"/>
  <c r="K23" i="2" s="1"/>
  <c r="D19" i="2"/>
  <c r="D10" i="2"/>
  <c r="U434" i="2" a="1"/>
  <c r="U434" i="2" s="1"/>
  <c r="U435" i="2" a="1"/>
  <c r="U435" i="2" s="1"/>
  <c r="U436" i="2" a="1"/>
  <c r="U436" i="2" s="1"/>
  <c r="U437" i="2" a="1"/>
  <c r="U437" i="2" s="1"/>
  <c r="U439" i="2" a="1"/>
  <c r="U439" i="2" s="1"/>
  <c r="U440" i="2" a="1"/>
  <c r="U440" i="2" s="1"/>
  <c r="U441" i="2" a="1"/>
  <c r="U441" i="2" s="1"/>
  <c r="U442" i="2" a="1"/>
  <c r="U442" i="2" s="1"/>
  <c r="U444" i="2" a="1"/>
  <c r="U444" i="2" s="1"/>
  <c r="U445" i="2" a="1"/>
  <c r="U445" i="2" s="1"/>
  <c r="U446" i="2" a="1"/>
  <c r="U446" i="2" s="1"/>
  <c r="U447" i="2" a="1"/>
  <c r="U447" i="2" s="1"/>
  <c r="U448" i="2" a="1"/>
  <c r="U448" i="2" s="1"/>
  <c r="U449" i="2" a="1"/>
  <c r="U449" i="2" s="1"/>
  <c r="U450" i="2" a="1"/>
  <c r="U450" i="2" s="1"/>
  <c r="U451" i="2" a="1"/>
  <c r="U451" i="2" s="1"/>
  <c r="U452" i="2" a="1"/>
  <c r="U452" i="2" s="1"/>
  <c r="U454" i="2" a="1"/>
  <c r="U454" i="2" s="1"/>
  <c r="U455" i="2" a="1"/>
  <c r="U455" i="2" s="1"/>
  <c r="U456" i="2" a="1"/>
  <c r="U456" i="2" s="1"/>
  <c r="U457" i="2" a="1"/>
  <c r="U457" i="2" s="1"/>
  <c r="U458" i="2" a="1"/>
  <c r="U458" i="2" s="1"/>
  <c r="U459" i="2" a="1"/>
  <c r="U459" i="2" s="1"/>
  <c r="U461" i="2" a="1"/>
  <c r="U461" i="2" s="1"/>
  <c r="U462" i="2" a="1"/>
  <c r="U462" i="2" s="1"/>
  <c r="U463" i="2" a="1"/>
  <c r="U463" i="2" s="1"/>
  <c r="U464" i="2" a="1"/>
  <c r="U464" i="2" s="1"/>
  <c r="U465" i="2" a="1"/>
  <c r="U465" i="2" s="1"/>
  <c r="U466" i="2" a="1"/>
  <c r="U466" i="2" s="1"/>
  <c r="U467" i="2" a="1"/>
  <c r="U467" i="2" s="1"/>
  <c r="U468" i="2" a="1"/>
  <c r="U468" i="2" s="1"/>
  <c r="U469" i="2" a="1"/>
  <c r="U469" i="2" s="1"/>
  <c r="U470" i="2" a="1"/>
  <c r="U470" i="2" s="1"/>
  <c r="U471" i="2" a="1"/>
  <c r="U471" i="2" s="1"/>
  <c r="U472" i="2" a="1"/>
  <c r="U472" i="2" s="1"/>
  <c r="U473" i="2" a="1"/>
  <c r="U473" i="2" s="1"/>
  <c r="U474" i="2" a="1"/>
  <c r="U474" i="2" s="1"/>
  <c r="U475" i="2" a="1"/>
  <c r="U475" i="2" s="1"/>
  <c r="U476" i="2" a="1"/>
  <c r="U476" i="2" s="1"/>
  <c r="U477" i="2" a="1"/>
  <c r="U477" i="2" s="1"/>
  <c r="U478" i="2" a="1"/>
  <c r="U478" i="2" s="1"/>
  <c r="U480" i="2" a="1"/>
  <c r="U480" i="2" s="1"/>
  <c r="U481" i="2" a="1"/>
  <c r="U481" i="2" s="1"/>
  <c r="U482" i="2" a="1"/>
  <c r="U482" i="2" s="1"/>
  <c r="U483" i="2" a="1"/>
  <c r="U483" i="2" s="1"/>
  <c r="U484" i="2" a="1"/>
  <c r="U484" i="2" s="1"/>
  <c r="U485" i="2" a="1"/>
  <c r="U485" i="2" s="1"/>
  <c r="U486" i="2" a="1"/>
  <c r="U486" i="2" s="1"/>
  <c r="U487" i="2" a="1"/>
  <c r="U487" i="2" s="1"/>
  <c r="U488" i="2" a="1"/>
  <c r="U488" i="2" s="1"/>
  <c r="U489" i="2" a="1"/>
  <c r="U489" i="2" s="1"/>
  <c r="U490" i="2" a="1"/>
  <c r="U490" i="2" s="1"/>
  <c r="U491" i="2" a="1"/>
  <c r="U491" i="2" s="1"/>
  <c r="U492" i="2" a="1"/>
  <c r="U492" i="2" s="1"/>
  <c r="U493" i="2" a="1"/>
  <c r="U493" i="2" s="1"/>
  <c r="U494" i="2" a="1"/>
  <c r="U494" i="2" s="1"/>
  <c r="U495" i="2" a="1"/>
  <c r="U495" i="2" s="1"/>
  <c r="U496" i="2" a="1"/>
  <c r="U496" i="2" s="1"/>
  <c r="U497" i="2" a="1"/>
  <c r="U497" i="2" s="1"/>
  <c r="U499" i="2" a="1"/>
  <c r="U499" i="2" s="1"/>
  <c r="U500" i="2" a="1"/>
  <c r="U500" i="2" s="1"/>
  <c r="U501" i="2" a="1"/>
  <c r="U501" i="2" s="1"/>
  <c r="U502" i="2" a="1"/>
  <c r="U502" i="2" s="1"/>
  <c r="U504" i="2" a="1"/>
  <c r="U504" i="2" s="1"/>
  <c r="U505" i="2" a="1"/>
  <c r="U505" i="2" s="1"/>
  <c r="U506" i="2" a="1"/>
  <c r="U506" i="2" s="1"/>
  <c r="U507" i="2" a="1"/>
  <c r="U507" i="2" s="1"/>
  <c r="U508" i="2" a="1"/>
  <c r="U508" i="2" s="1"/>
  <c r="U509" i="2" a="1"/>
  <c r="U509" i="2" s="1"/>
  <c r="U511" i="2" a="1"/>
  <c r="U511" i="2" s="1"/>
  <c r="U513" i="2" a="1"/>
  <c r="U513" i="2" s="1"/>
  <c r="U514" i="2" a="1"/>
  <c r="U514" i="2" s="1"/>
  <c r="U515" i="2" a="1"/>
  <c r="U515" i="2" s="1"/>
  <c r="U516" i="2" a="1"/>
  <c r="U516" i="2" s="1"/>
  <c r="U517" i="2" a="1"/>
  <c r="U517" i="2" s="1"/>
  <c r="U518" i="2" a="1"/>
  <c r="U518" i="2" s="1"/>
  <c r="U519" i="2" a="1"/>
  <c r="U519" i="2" s="1"/>
  <c r="U520" i="2" a="1"/>
  <c r="U520" i="2" s="1"/>
  <c r="U521" i="2" a="1"/>
  <c r="U521" i="2" s="1"/>
  <c r="U523" i="2" a="1"/>
  <c r="U523" i="2" s="1"/>
  <c r="U524" i="2" a="1"/>
  <c r="U524" i="2" s="1"/>
  <c r="U525" i="2" a="1"/>
  <c r="U525" i="2" s="1"/>
  <c r="U526" i="2" a="1"/>
  <c r="U526" i="2" s="1"/>
  <c r="U527" i="2" a="1"/>
  <c r="U527" i="2" s="1"/>
  <c r="U528" i="2" a="1"/>
  <c r="U528" i="2" s="1"/>
  <c r="U529" i="2" a="1"/>
  <c r="U529" i="2" s="1"/>
  <c r="U530" i="2" a="1"/>
  <c r="U530" i="2" s="1"/>
  <c r="U531" i="2" a="1"/>
  <c r="U531" i="2" s="1"/>
  <c r="U532" i="2" a="1"/>
  <c r="U532" i="2" s="1"/>
  <c r="U533" i="2" a="1"/>
  <c r="U533" i="2" s="1"/>
  <c r="U535" i="2" a="1"/>
  <c r="U535" i="2" s="1"/>
  <c r="U536" i="2" a="1"/>
  <c r="U536" i="2" s="1"/>
  <c r="U537" i="2" a="1"/>
  <c r="U537" i="2" s="1"/>
  <c r="U538" i="2" a="1"/>
  <c r="U538" i="2" s="1"/>
  <c r="U539" i="2" a="1"/>
  <c r="U539" i="2" s="1"/>
  <c r="U540" i="2" a="1"/>
  <c r="U540" i="2" s="1"/>
  <c r="U541" i="2" a="1"/>
  <c r="U541" i="2" s="1"/>
  <c r="U542" i="2" a="1"/>
  <c r="U542" i="2" s="1"/>
  <c r="U543" i="2" a="1"/>
  <c r="U543" i="2" s="1"/>
  <c r="U544" i="2" a="1"/>
  <c r="U544" i="2" s="1"/>
  <c r="U545" i="2" a="1"/>
  <c r="U545" i="2" s="1"/>
  <c r="U546" i="2" a="1"/>
  <c r="U546" i="2" s="1"/>
  <c r="U547" i="2" a="1"/>
  <c r="U547" i="2" s="1"/>
  <c r="U548" i="2" a="1"/>
  <c r="U548" i="2" s="1"/>
  <c r="U549" i="2" a="1"/>
  <c r="U549" i="2" s="1"/>
  <c r="U550" i="2" a="1"/>
  <c r="U550" i="2" s="1"/>
  <c r="U552" i="2" a="1"/>
  <c r="U552" i="2" s="1"/>
  <c r="U553" i="2" a="1"/>
  <c r="U553" i="2" s="1"/>
  <c r="U554" i="2" a="1"/>
  <c r="U554" i="2" s="1"/>
  <c r="U556" i="2" a="1"/>
  <c r="U556" i="2" s="1"/>
  <c r="U557" i="2" a="1"/>
  <c r="U557" i="2" s="1"/>
  <c r="U558" i="2" a="1"/>
  <c r="U558" i="2" s="1"/>
  <c r="U559" i="2" a="1"/>
  <c r="U559" i="2" s="1"/>
  <c r="U560" i="2" a="1"/>
  <c r="U560" i="2" s="1"/>
  <c r="U561" i="2" a="1"/>
  <c r="U561" i="2" s="1"/>
  <c r="U563" i="2" a="1"/>
  <c r="U563" i="2" s="1"/>
  <c r="U564" i="2" a="1"/>
  <c r="U564" i="2" s="1"/>
  <c r="U565" i="2" a="1"/>
  <c r="U565" i="2" s="1"/>
  <c r="U566" i="2" a="1"/>
  <c r="U566" i="2" s="1"/>
  <c r="U568" i="2" a="1"/>
  <c r="U568" i="2" s="1"/>
  <c r="U569" i="2" a="1"/>
  <c r="U569" i="2" s="1"/>
  <c r="U570" i="2" a="1"/>
  <c r="U570" i="2" s="1"/>
  <c r="U571" i="2" a="1"/>
  <c r="U571" i="2" s="1"/>
  <c r="U572" i="2" a="1"/>
  <c r="U572" i="2" s="1"/>
  <c r="U573" i="2" a="1"/>
  <c r="U573" i="2" s="1"/>
  <c r="U574" i="2" a="1"/>
  <c r="U574" i="2" s="1"/>
  <c r="U575" i="2" a="1"/>
  <c r="U575" i="2" s="1"/>
  <c r="U576" i="2" a="1"/>
  <c r="U576" i="2" s="1"/>
  <c r="U577" i="2" a="1"/>
  <c r="U577" i="2" s="1"/>
  <c r="U578" i="2" a="1"/>
  <c r="U578" i="2" s="1"/>
  <c r="U579" i="2" a="1"/>
  <c r="U579" i="2" s="1"/>
  <c r="U580" i="2" a="1"/>
  <c r="U580" i="2" s="1"/>
  <c r="U582" i="2" a="1"/>
  <c r="U582" i="2" s="1"/>
  <c r="U583" i="2" a="1"/>
  <c r="U583" i="2" s="1"/>
  <c r="U584" i="2" a="1"/>
  <c r="U584" i="2" s="1"/>
  <c r="U585" i="2" a="1"/>
  <c r="U585" i="2" s="1"/>
  <c r="U586" i="2" a="1"/>
  <c r="U586" i="2" s="1"/>
  <c r="U587" i="2" a="1"/>
  <c r="U587" i="2" s="1"/>
  <c r="U588" i="2" a="1"/>
  <c r="U588" i="2" s="1"/>
  <c r="U589" i="2" a="1"/>
  <c r="U589" i="2" s="1"/>
  <c r="U590" i="2" a="1"/>
  <c r="U590" i="2" s="1"/>
  <c r="U591" i="2" a="1"/>
  <c r="U591" i="2" s="1"/>
  <c r="U592" i="2" a="1"/>
  <c r="U592" i="2" s="1"/>
  <c r="U593" i="2" a="1"/>
  <c r="U593" i="2" s="1"/>
  <c r="U594" i="2" a="1"/>
  <c r="U594" i="2" s="1"/>
  <c r="U595" i="2" a="1"/>
  <c r="U595" i="2" s="1"/>
  <c r="U596" i="2" a="1"/>
  <c r="U596" i="2" s="1"/>
  <c r="U597" i="2" a="1"/>
  <c r="U597" i="2" s="1"/>
  <c r="U598" i="2" a="1"/>
  <c r="U598" i="2" s="1"/>
  <c r="U599" i="2" a="1"/>
  <c r="U599" i="2" s="1"/>
  <c r="U600" i="2" a="1"/>
  <c r="U600" i="2" s="1"/>
  <c r="U601" i="2" a="1"/>
  <c r="U601" i="2" s="1"/>
  <c r="U602" i="2" a="1"/>
  <c r="U602" i="2" s="1"/>
  <c r="U603" i="2" a="1"/>
  <c r="U603" i="2" s="1"/>
  <c r="U604" i="2" a="1"/>
  <c r="U604" i="2" s="1"/>
  <c r="U605" i="2" a="1"/>
  <c r="U605" i="2" s="1"/>
  <c r="U606" i="2" a="1"/>
  <c r="U606" i="2" s="1"/>
  <c r="U607" i="2" a="1"/>
  <c r="U607" i="2" s="1"/>
  <c r="U608" i="2" a="1"/>
  <c r="U608" i="2" s="1"/>
  <c r="U609" i="2" a="1"/>
  <c r="U609" i="2" s="1"/>
  <c r="U610" i="2" a="1"/>
  <c r="U610" i="2" s="1"/>
  <c r="U611" i="2" a="1"/>
  <c r="U611" i="2" s="1"/>
  <c r="U612" i="2" a="1"/>
  <c r="U612" i="2" s="1"/>
  <c r="U613" i="2" a="1"/>
  <c r="U613" i="2" s="1"/>
  <c r="U614" i="2" a="1"/>
  <c r="U614" i="2" s="1"/>
  <c r="U615" i="2" a="1"/>
  <c r="U615" i="2" s="1"/>
  <c r="U616" i="2" a="1"/>
  <c r="U616" i="2" s="1"/>
  <c r="U617" i="2" a="1"/>
  <c r="U617" i="2" s="1"/>
  <c r="U618" i="2" a="1"/>
  <c r="U618" i="2" s="1"/>
  <c r="U619" i="2" a="1"/>
  <c r="U619" i="2" s="1"/>
  <c r="U620" i="2" a="1"/>
  <c r="U620" i="2" s="1"/>
  <c r="U621" i="2" a="1"/>
  <c r="U621" i="2" s="1"/>
  <c r="U622" i="2" a="1"/>
  <c r="U622" i="2" s="1"/>
  <c r="U623" i="2" a="1"/>
  <c r="U623" i="2" s="1"/>
  <c r="U624" i="2" a="1"/>
  <c r="U624" i="2" s="1"/>
  <c r="U625" i="2" a="1"/>
  <c r="U625" i="2" s="1"/>
  <c r="U626" i="2" a="1"/>
  <c r="U626" i="2" s="1"/>
  <c r="U628" i="2" a="1"/>
  <c r="U628" i="2" s="1"/>
  <c r="U629" i="2" a="1"/>
  <c r="U629" i="2" s="1"/>
  <c r="U630" i="2" a="1"/>
  <c r="U630" i="2" s="1"/>
  <c r="U631" i="2" a="1"/>
  <c r="U631" i="2" s="1"/>
  <c r="U632" i="2" a="1"/>
  <c r="U632" i="2" s="1"/>
  <c r="U633" i="2" a="1"/>
  <c r="U633" i="2" s="1"/>
  <c r="U635" i="2" a="1"/>
  <c r="U635" i="2" s="1"/>
  <c r="U636" i="2" a="1"/>
  <c r="U636" i="2" s="1"/>
  <c r="U637" i="2" a="1"/>
  <c r="U637" i="2" s="1"/>
  <c r="U638" i="2" a="1"/>
  <c r="U638" i="2" s="1"/>
  <c r="U639" i="2" a="1"/>
  <c r="U639" i="2" s="1"/>
  <c r="U640" i="2" a="1"/>
  <c r="U640" i="2" s="1"/>
  <c r="U642" i="2" a="1"/>
  <c r="U642" i="2" s="1"/>
  <c r="U643" i="2" a="1"/>
  <c r="U643" i="2" s="1"/>
  <c r="U644" i="2" a="1"/>
  <c r="U644" i="2" s="1"/>
  <c r="U645" i="2" a="1"/>
  <c r="U645" i="2" s="1"/>
  <c r="U646" i="2" a="1"/>
  <c r="U646" i="2" s="1"/>
  <c r="U647" i="2" a="1"/>
  <c r="U647" i="2" s="1"/>
  <c r="U648" i="2" a="1"/>
  <c r="U648" i="2" s="1"/>
  <c r="U649" i="2" a="1"/>
  <c r="U649" i="2" s="1"/>
  <c r="U650" i="2" a="1"/>
  <c r="U650" i="2" s="1"/>
  <c r="U651" i="2" a="1"/>
  <c r="U651" i="2" s="1"/>
  <c r="U652" i="2" a="1"/>
  <c r="U652" i="2" s="1"/>
  <c r="U654" i="2" a="1"/>
  <c r="U654" i="2" s="1"/>
  <c r="U655" i="2" a="1"/>
  <c r="U655" i="2" s="1"/>
  <c r="U656" i="2" a="1"/>
  <c r="U656" i="2" s="1"/>
  <c r="U657" i="2" a="1"/>
  <c r="U657" i="2" s="1"/>
  <c r="U658" i="2" a="1"/>
  <c r="U658" i="2" s="1"/>
  <c r="U659" i="2" a="1"/>
  <c r="U659" i="2" s="1"/>
  <c r="U660" i="2" a="1"/>
  <c r="U660" i="2" s="1"/>
  <c r="U661" i="2" a="1"/>
  <c r="U661" i="2" s="1"/>
  <c r="U662" i="2" a="1"/>
  <c r="U662" i="2" s="1"/>
  <c r="U663" i="2" a="1"/>
  <c r="U663" i="2" s="1"/>
  <c r="U664" i="2" a="1"/>
  <c r="U664" i="2" s="1"/>
  <c r="U665" i="2" a="1"/>
  <c r="U665" i="2" s="1"/>
  <c r="U666" i="2" a="1"/>
  <c r="U666" i="2" s="1"/>
  <c r="U667" i="2" a="1"/>
  <c r="U667" i="2" s="1"/>
  <c r="U668" i="2" a="1"/>
  <c r="U668" i="2" s="1"/>
  <c r="U669" i="2" a="1"/>
  <c r="U669" i="2" s="1"/>
  <c r="U670" i="2" a="1"/>
  <c r="U670" i="2" s="1"/>
  <c r="U672" i="2" a="1"/>
  <c r="U672" i="2" s="1"/>
  <c r="U673" i="2" a="1"/>
  <c r="U673" i="2" s="1"/>
  <c r="U674" i="2" a="1"/>
  <c r="U674" i="2" s="1"/>
  <c r="U675" i="2" a="1"/>
  <c r="U675" i="2" s="1"/>
  <c r="U676" i="2" a="1"/>
  <c r="U676" i="2" s="1"/>
  <c r="U677" i="2" a="1"/>
  <c r="U677" i="2" s="1"/>
  <c r="U678" i="2" a="1"/>
  <c r="U678" i="2" s="1"/>
  <c r="U680" i="2" a="1"/>
  <c r="U680" i="2" s="1"/>
  <c r="U681" i="2" a="1"/>
  <c r="U681" i="2" s="1"/>
  <c r="U682" i="2" a="1"/>
  <c r="U682" i="2" s="1"/>
  <c r="U683" i="2" a="1"/>
  <c r="U683" i="2" s="1"/>
  <c r="U684" i="2" a="1"/>
  <c r="U684" i="2" s="1"/>
  <c r="U685" i="2" a="1"/>
  <c r="U685" i="2" s="1"/>
  <c r="U686" i="2" a="1"/>
  <c r="U686" i="2" s="1"/>
  <c r="U687" i="2" a="1"/>
  <c r="U687" i="2" s="1"/>
  <c r="U688" i="2" a="1"/>
  <c r="U688" i="2" s="1"/>
  <c r="U689" i="2" a="1"/>
  <c r="U689" i="2" s="1"/>
  <c r="U691" i="2" a="1"/>
  <c r="U691" i="2" s="1"/>
  <c r="U692" i="2" a="1"/>
  <c r="U692" i="2" s="1"/>
  <c r="U694" i="2" a="1"/>
  <c r="U694" i="2" s="1"/>
  <c r="U695" i="2" a="1"/>
  <c r="U695" i="2" s="1"/>
  <c r="U697" i="2" a="1"/>
  <c r="U697" i="2" s="1"/>
  <c r="U699" i="2" a="1"/>
  <c r="U699" i="2" s="1"/>
  <c r="U700" i="2" a="1"/>
  <c r="U700" i="2" s="1"/>
  <c r="U701" i="2" a="1"/>
  <c r="U701" i="2" s="1"/>
  <c r="U702" i="2" a="1"/>
  <c r="U702" i="2" s="1"/>
  <c r="U703" i="2" a="1"/>
  <c r="U703" i="2" s="1"/>
  <c r="U704" i="2" a="1"/>
  <c r="U704" i="2" s="1"/>
  <c r="U705" i="2" a="1"/>
  <c r="U705" i="2" s="1"/>
  <c r="U706" i="2" a="1"/>
  <c r="U706" i="2" s="1"/>
  <c r="U707" i="2" a="1"/>
  <c r="U707" i="2" s="1"/>
  <c r="U708" i="2" a="1"/>
  <c r="U708" i="2" s="1"/>
  <c r="U709" i="2" a="1"/>
  <c r="U709" i="2" s="1"/>
  <c r="U710" i="2" a="1"/>
  <c r="U710" i="2" s="1"/>
  <c r="U711" i="2" a="1"/>
  <c r="U711" i="2" s="1"/>
  <c r="U712" i="2" a="1"/>
  <c r="U712" i="2" s="1"/>
  <c r="U296" i="2" a="1"/>
  <c r="U296" i="2" s="1"/>
  <c r="U297" i="2" a="1"/>
  <c r="U297" i="2" s="1"/>
  <c r="U298" i="2" a="1"/>
  <c r="U298" i="2" s="1"/>
  <c r="U299" i="2" a="1"/>
  <c r="U299" i="2" s="1"/>
  <c r="U300" i="2" a="1"/>
  <c r="U300" i="2" s="1"/>
  <c r="U301" i="2" a="1"/>
  <c r="U301" i="2" s="1"/>
  <c r="U302" i="2" a="1"/>
  <c r="U302" i="2" s="1"/>
  <c r="U303" i="2" a="1"/>
  <c r="U303" i="2" s="1"/>
  <c r="U304" i="2" a="1"/>
  <c r="U304" i="2" s="1"/>
  <c r="U305" i="2" a="1"/>
  <c r="U305" i="2" s="1"/>
  <c r="U306" i="2" a="1"/>
  <c r="U306" i="2" s="1"/>
  <c r="U307" i="2" a="1"/>
  <c r="U307" i="2" s="1"/>
  <c r="U309" i="2" a="1"/>
  <c r="U309" i="2" s="1"/>
  <c r="U310" i="2" a="1"/>
  <c r="U310" i="2" s="1"/>
  <c r="U311" i="2" a="1"/>
  <c r="U311" i="2" s="1"/>
  <c r="U312" i="2" a="1"/>
  <c r="U312" i="2" s="1"/>
  <c r="U313" i="2" a="1"/>
  <c r="U313" i="2" s="1"/>
  <c r="U314" i="2" a="1"/>
  <c r="U314" i="2" s="1"/>
  <c r="U315" i="2" a="1"/>
  <c r="U315" i="2" s="1"/>
  <c r="U316" i="2" a="1"/>
  <c r="U316" i="2" s="1"/>
  <c r="U318" i="2" a="1"/>
  <c r="U318" i="2" s="1"/>
  <c r="U319" i="2" a="1"/>
  <c r="U319" i="2" s="1"/>
  <c r="U320" i="2" a="1"/>
  <c r="U320" i="2" s="1"/>
  <c r="U321" i="2" a="1"/>
  <c r="U321" i="2" s="1"/>
  <c r="U322" i="2" a="1"/>
  <c r="U322" i="2" s="1"/>
  <c r="U323" i="2" a="1"/>
  <c r="U323" i="2" s="1"/>
  <c r="U325" i="2" a="1"/>
  <c r="U325" i="2" s="1"/>
  <c r="U326" i="2" a="1"/>
  <c r="U326" i="2" s="1"/>
  <c r="U327" i="2" a="1"/>
  <c r="U327" i="2" s="1"/>
  <c r="U328" i="2" a="1"/>
  <c r="U328" i="2" s="1"/>
  <c r="U329" i="2" a="1"/>
  <c r="U329" i="2" s="1"/>
  <c r="U331" i="2" a="1"/>
  <c r="U331" i="2" s="1"/>
  <c r="U332" i="2" a="1"/>
  <c r="U332" i="2" s="1"/>
  <c r="U333" i="2" a="1"/>
  <c r="U333" i="2" s="1"/>
  <c r="U334" i="2" a="1"/>
  <c r="U334" i="2" s="1"/>
  <c r="U335" i="2" a="1"/>
  <c r="U335" i="2" s="1"/>
  <c r="U336" i="2" a="1"/>
  <c r="U336" i="2" s="1"/>
  <c r="U337" i="2" a="1"/>
  <c r="U337" i="2" s="1"/>
  <c r="U338" i="2" a="1"/>
  <c r="U338" i="2" s="1"/>
  <c r="U340" i="2" a="1"/>
  <c r="U340" i="2" s="1"/>
  <c r="U341" i="2" a="1"/>
  <c r="U341" i="2" s="1"/>
  <c r="U342" i="2" a="1"/>
  <c r="U342" i="2" s="1"/>
  <c r="U343" i="2" a="1"/>
  <c r="U343" i="2" s="1"/>
  <c r="U344" i="2" a="1"/>
  <c r="U344" i="2" s="1"/>
  <c r="U346" i="2" a="1"/>
  <c r="U346" i="2" s="1"/>
  <c r="U347" i="2" a="1"/>
  <c r="U347" i="2" s="1"/>
  <c r="U348" i="2" a="1"/>
  <c r="U348" i="2" s="1"/>
  <c r="U349" i="2" a="1"/>
  <c r="U349" i="2" s="1"/>
  <c r="U350" i="2" a="1"/>
  <c r="U350" i="2" s="1"/>
  <c r="U351" i="2" a="1"/>
  <c r="U351" i="2" s="1"/>
  <c r="U352" i="2" a="1"/>
  <c r="U352" i="2" s="1"/>
  <c r="U354" i="2" a="1"/>
  <c r="U354" i="2" s="1"/>
  <c r="U355" i="2" a="1"/>
  <c r="U355" i="2" s="1"/>
  <c r="U356" i="2" a="1"/>
  <c r="U356" i="2" s="1"/>
  <c r="U357" i="2" a="1"/>
  <c r="U357" i="2" s="1"/>
  <c r="U358" i="2" a="1"/>
  <c r="U358" i="2" s="1"/>
  <c r="U359" i="2" a="1"/>
  <c r="U359" i="2" s="1"/>
  <c r="U360" i="2" a="1"/>
  <c r="U360" i="2" s="1"/>
  <c r="U361" i="2" a="1"/>
  <c r="U361" i="2" s="1"/>
  <c r="U362" i="2" a="1"/>
  <c r="U362" i="2" s="1"/>
  <c r="U363" i="2" a="1"/>
  <c r="U363" i="2" s="1"/>
  <c r="U364" i="2" a="1"/>
  <c r="U364" i="2" s="1"/>
  <c r="U366" i="2" a="1"/>
  <c r="U366" i="2" s="1"/>
  <c r="U367" i="2" a="1"/>
  <c r="U367" i="2" s="1"/>
  <c r="U368" i="2" a="1"/>
  <c r="U368" i="2" s="1"/>
  <c r="U369" i="2" a="1"/>
  <c r="U369" i="2" s="1"/>
  <c r="U370" i="2" a="1"/>
  <c r="U370" i="2" s="1"/>
  <c r="U371" i="2" a="1"/>
  <c r="U371" i="2" s="1"/>
  <c r="U372" i="2" a="1"/>
  <c r="U372" i="2" s="1"/>
  <c r="U373" i="2" a="1"/>
  <c r="U373" i="2" s="1"/>
  <c r="U374" i="2" a="1"/>
  <c r="U374" i="2" s="1"/>
  <c r="U375" i="2" a="1"/>
  <c r="U375" i="2" s="1"/>
  <c r="U376" i="2" a="1"/>
  <c r="U376" i="2" s="1"/>
  <c r="U377" i="2" a="1"/>
  <c r="U377" i="2" s="1"/>
  <c r="U378" i="2" a="1"/>
  <c r="U378" i="2" s="1"/>
  <c r="U379" i="2" a="1"/>
  <c r="U379" i="2" s="1"/>
  <c r="U380" i="2" a="1"/>
  <c r="U380" i="2" s="1"/>
  <c r="U381" i="2" a="1"/>
  <c r="U381" i="2" s="1"/>
  <c r="U382" i="2" a="1"/>
  <c r="U382" i="2" s="1"/>
  <c r="U383" i="2" a="1"/>
  <c r="U383" i="2" s="1"/>
  <c r="U384" i="2" a="1"/>
  <c r="U384" i="2" s="1"/>
  <c r="U385" i="2" a="1"/>
  <c r="U385" i="2" s="1"/>
  <c r="U386" i="2" a="1"/>
  <c r="U386" i="2" s="1"/>
  <c r="U387" i="2" a="1"/>
  <c r="U387" i="2" s="1"/>
  <c r="U388" i="2" a="1"/>
  <c r="U388" i="2" s="1"/>
  <c r="U389" i="2" a="1"/>
  <c r="U389" i="2" s="1"/>
  <c r="U391" i="2" a="1"/>
  <c r="U391" i="2" s="1"/>
  <c r="U392" i="2" a="1"/>
  <c r="U392" i="2" s="1"/>
  <c r="U393" i="2" a="1"/>
  <c r="U393" i="2" s="1"/>
  <c r="U394" i="2" a="1"/>
  <c r="U394" i="2" s="1"/>
  <c r="U395" i="2" a="1"/>
  <c r="U395" i="2" s="1"/>
  <c r="U396" i="2" a="1"/>
  <c r="U396" i="2" s="1"/>
  <c r="U398" i="2" a="1"/>
  <c r="U398" i="2" s="1"/>
  <c r="U399" i="2" a="1"/>
  <c r="U399" i="2" s="1"/>
  <c r="U400" i="2" a="1"/>
  <c r="U400" i="2" s="1"/>
  <c r="U401" i="2" a="1"/>
  <c r="U401" i="2" s="1"/>
  <c r="U402" i="2" a="1"/>
  <c r="U402" i="2" s="1"/>
  <c r="U403" i="2" a="1"/>
  <c r="U403" i="2" s="1"/>
  <c r="U405" i="2" a="1"/>
  <c r="U405" i="2" s="1"/>
  <c r="U406" i="2" a="1"/>
  <c r="U406" i="2" s="1"/>
  <c r="U407" i="2" a="1"/>
  <c r="U407" i="2" s="1"/>
  <c r="U408" i="2" a="1"/>
  <c r="U408" i="2" s="1"/>
  <c r="U409" i="2" a="1"/>
  <c r="U409" i="2" s="1"/>
  <c r="U410" i="2" a="1"/>
  <c r="U410" i="2" s="1"/>
  <c r="U411" i="2" a="1"/>
  <c r="U411" i="2" s="1"/>
  <c r="U412" i="2" a="1"/>
  <c r="U412" i="2" s="1"/>
  <c r="U413" i="2" a="1"/>
  <c r="U413" i="2" s="1"/>
  <c r="U414" i="2" a="1"/>
  <c r="U414" i="2" s="1"/>
  <c r="U415" i="2" a="1"/>
  <c r="U415" i="2" s="1"/>
  <c r="U416" i="2" a="1"/>
  <c r="U416" i="2" s="1"/>
  <c r="U417" i="2" a="1"/>
  <c r="U417" i="2" s="1"/>
  <c r="U418" i="2" a="1"/>
  <c r="U418" i="2" s="1"/>
  <c r="U420" i="2" a="1"/>
  <c r="U420" i="2" s="1"/>
  <c r="U421" i="2" a="1"/>
  <c r="U421" i="2" s="1"/>
  <c r="U422" i="2" a="1"/>
  <c r="U422" i="2" s="1"/>
  <c r="U423" i="2" a="1"/>
  <c r="U423" i="2" s="1"/>
  <c r="U424" i="2" a="1"/>
  <c r="U424" i="2" s="1"/>
  <c r="U425" i="2" a="1"/>
  <c r="U425" i="2" s="1"/>
  <c r="U426" i="2" a="1"/>
  <c r="U426" i="2" s="1"/>
  <c r="U428" i="2" a="1"/>
  <c r="U428" i="2" s="1"/>
  <c r="U429" i="2" a="1"/>
  <c r="U429" i="2" s="1"/>
  <c r="U430" i="2" a="1"/>
  <c r="U430" i="2" s="1"/>
  <c r="U431" i="2" a="1"/>
  <c r="U431" i="2" s="1"/>
  <c r="U432" i="2" a="1"/>
  <c r="U432" i="2" s="1"/>
  <c r="U154" i="2" a="1"/>
  <c r="U154" i="2" s="1"/>
  <c r="U155" i="2" a="1"/>
  <c r="U155" i="2" s="1"/>
  <c r="U156" i="2" a="1"/>
  <c r="U156" i="2" s="1"/>
  <c r="U157" i="2" a="1"/>
  <c r="U157" i="2" s="1"/>
  <c r="U158" i="2" a="1"/>
  <c r="U158" i="2" s="1"/>
  <c r="U159" i="2" a="1"/>
  <c r="U159" i="2" s="1"/>
  <c r="U160" i="2" a="1"/>
  <c r="U160" i="2" s="1"/>
  <c r="U161" i="2" a="1"/>
  <c r="U161" i="2" s="1"/>
  <c r="U162" i="2" a="1"/>
  <c r="U162" i="2" s="1"/>
  <c r="U163" i="2" a="1"/>
  <c r="U163" i="2" s="1"/>
  <c r="U164" i="2" a="1"/>
  <c r="U164" i="2" s="1"/>
  <c r="U165" i="2" a="1"/>
  <c r="U165" i="2" s="1"/>
  <c r="U166" i="2" a="1"/>
  <c r="U166" i="2" s="1"/>
  <c r="U167" i="2" a="1"/>
  <c r="U167" i="2" s="1"/>
  <c r="U168" i="2" a="1"/>
  <c r="U168" i="2" s="1"/>
  <c r="U170" i="2" a="1"/>
  <c r="U170" i="2" s="1"/>
  <c r="U171" i="2" a="1"/>
  <c r="U171" i="2" s="1"/>
  <c r="U172" i="2" a="1"/>
  <c r="U172" i="2" s="1"/>
  <c r="U173" i="2" a="1"/>
  <c r="U173" i="2" s="1"/>
  <c r="U174" i="2" a="1"/>
  <c r="U174" i="2" s="1"/>
  <c r="U175" i="2" a="1"/>
  <c r="U175" i="2" s="1"/>
  <c r="U176" i="2" a="1"/>
  <c r="U176" i="2" s="1"/>
  <c r="U177" i="2" a="1"/>
  <c r="U177" i="2" s="1"/>
  <c r="U178" i="2" a="1"/>
  <c r="U178" i="2" s="1"/>
  <c r="U179" i="2" a="1"/>
  <c r="U179" i="2" s="1"/>
  <c r="U180" i="2" a="1"/>
  <c r="U180" i="2" s="1"/>
  <c r="U181" i="2" a="1"/>
  <c r="U181" i="2" s="1"/>
  <c r="U182" i="2" a="1"/>
  <c r="U182" i="2" s="1"/>
  <c r="U183" i="2" a="1"/>
  <c r="U183" i="2" s="1"/>
  <c r="U184" i="2" a="1"/>
  <c r="U184" i="2" s="1"/>
  <c r="U186" i="2" a="1"/>
  <c r="U186" i="2" s="1"/>
  <c r="U187" i="2" a="1"/>
  <c r="U187" i="2" s="1"/>
  <c r="U189" i="2" a="1"/>
  <c r="U189" i="2" s="1"/>
  <c r="U190" i="2" a="1"/>
  <c r="U190" i="2" s="1"/>
  <c r="U191" i="2" a="1"/>
  <c r="U191" i="2" s="1"/>
  <c r="U192" i="2" a="1"/>
  <c r="U192" i="2" s="1"/>
  <c r="U193" i="2" a="1"/>
  <c r="U193" i="2" s="1"/>
  <c r="U194" i="2" a="1"/>
  <c r="U194" i="2" s="1"/>
  <c r="U196" i="2" a="1"/>
  <c r="U196" i="2" s="1"/>
  <c r="U197" i="2" a="1"/>
  <c r="U197" i="2" s="1"/>
  <c r="U198" i="2" a="1"/>
  <c r="U198" i="2" s="1"/>
  <c r="U199" i="2" a="1"/>
  <c r="U199" i="2" s="1"/>
  <c r="U200" i="2" a="1"/>
  <c r="U200" i="2" s="1"/>
  <c r="U201" i="2" a="1"/>
  <c r="U201" i="2" s="1"/>
  <c r="U202" i="2" a="1"/>
  <c r="U202" i="2" s="1"/>
  <c r="U203" i="2" a="1"/>
  <c r="U203" i="2" s="1"/>
  <c r="U204" i="2" a="1"/>
  <c r="U204" i="2" s="1"/>
  <c r="U205" i="2" a="1"/>
  <c r="U205" i="2" s="1"/>
  <c r="U206" i="2" a="1"/>
  <c r="U206" i="2" s="1"/>
  <c r="U207" i="2" a="1"/>
  <c r="U207" i="2" s="1"/>
  <c r="U208" i="2" a="1"/>
  <c r="U208" i="2" s="1"/>
  <c r="U209" i="2" a="1"/>
  <c r="U209" i="2" s="1"/>
  <c r="U210" i="2" a="1"/>
  <c r="U210" i="2" s="1"/>
  <c r="U211" i="2" a="1"/>
  <c r="U211" i="2" s="1"/>
  <c r="U212" i="2" a="1"/>
  <c r="U212" i="2" s="1"/>
  <c r="U213" i="2" a="1"/>
  <c r="U213" i="2" s="1"/>
  <c r="U214" i="2" a="1"/>
  <c r="U214" i="2" s="1"/>
  <c r="U215" i="2" a="1"/>
  <c r="U215" i="2" s="1"/>
  <c r="U216" i="2" a="1"/>
  <c r="U216" i="2" s="1"/>
  <c r="U217" i="2" a="1"/>
  <c r="U217" i="2" s="1"/>
  <c r="U218" i="2" a="1"/>
  <c r="U218" i="2" s="1"/>
  <c r="U219" i="2" a="1"/>
  <c r="U219" i="2" s="1"/>
  <c r="U220" i="2" a="1"/>
  <c r="U220" i="2" s="1"/>
  <c r="U221" i="2" a="1"/>
  <c r="U221" i="2" s="1"/>
  <c r="U222" i="2" a="1"/>
  <c r="U222" i="2" s="1"/>
  <c r="U223" i="2" a="1"/>
  <c r="U223" i="2" s="1"/>
  <c r="U224" i="2" a="1"/>
  <c r="U224" i="2" s="1"/>
  <c r="U225" i="2" a="1"/>
  <c r="U225" i="2" s="1"/>
  <c r="U226" i="2" a="1"/>
  <c r="U226" i="2" s="1"/>
  <c r="U227" i="2" a="1"/>
  <c r="U227" i="2" s="1"/>
  <c r="U228" i="2" a="1"/>
  <c r="U228" i="2" s="1"/>
  <c r="U229" i="2" a="1"/>
  <c r="U229" i="2" s="1"/>
  <c r="U230" i="2" a="1"/>
  <c r="U230" i="2" s="1"/>
  <c r="U231" i="2" a="1"/>
  <c r="U231" i="2" s="1"/>
  <c r="U232" i="2" a="1"/>
  <c r="U232" i="2" s="1"/>
  <c r="U233" i="2" a="1"/>
  <c r="U233" i="2" s="1"/>
  <c r="U235" i="2" a="1"/>
  <c r="U235" i="2" s="1"/>
  <c r="U236" i="2" a="1"/>
  <c r="U236" i="2" s="1"/>
  <c r="U237" i="2" a="1"/>
  <c r="U237" i="2" s="1"/>
  <c r="U238" i="2" a="1"/>
  <c r="U238" i="2" s="1"/>
  <c r="U239" i="2" a="1"/>
  <c r="U239" i="2" s="1"/>
  <c r="U240" i="2" a="1"/>
  <c r="U240" i="2" s="1"/>
  <c r="U241" i="2" a="1"/>
  <c r="U241" i="2" s="1"/>
  <c r="U242" i="2" a="1"/>
  <c r="U242" i="2" s="1"/>
  <c r="U243" i="2" a="1"/>
  <c r="U243" i="2" s="1"/>
  <c r="U244" i="2" a="1"/>
  <c r="U244" i="2" s="1"/>
  <c r="U245" i="2" a="1"/>
  <c r="U245" i="2" s="1"/>
  <c r="U246" i="2" a="1"/>
  <c r="U246" i="2" s="1"/>
  <c r="U247" i="2" a="1"/>
  <c r="U247" i="2" s="1"/>
  <c r="U248" i="2" a="1"/>
  <c r="U248" i="2" s="1"/>
  <c r="U249" i="2" a="1"/>
  <c r="U249" i="2" s="1"/>
  <c r="U250" i="2" a="1"/>
  <c r="U250" i="2" s="1"/>
  <c r="U251" i="2" a="1"/>
  <c r="U251" i="2" s="1"/>
  <c r="U252" i="2" a="1"/>
  <c r="U252" i="2" s="1"/>
  <c r="U253" i="2" a="1"/>
  <c r="U253" i="2" s="1"/>
  <c r="U254" i="2" a="1"/>
  <c r="U254" i="2" s="1"/>
  <c r="U255" i="2" a="1"/>
  <c r="U255" i="2" s="1"/>
  <c r="U256" i="2" a="1"/>
  <c r="U256" i="2" s="1"/>
  <c r="U257" i="2" a="1"/>
  <c r="U257" i="2" s="1"/>
  <c r="U258" i="2" a="1"/>
  <c r="U258" i="2" s="1"/>
  <c r="U259" i="2" a="1"/>
  <c r="U259" i="2" s="1"/>
  <c r="U260" i="2" a="1"/>
  <c r="U260" i="2" s="1"/>
  <c r="U262" i="2" a="1"/>
  <c r="U262" i="2" s="1"/>
  <c r="U263" i="2" a="1"/>
  <c r="U263" i="2" s="1"/>
  <c r="U264" i="2" a="1"/>
  <c r="U264" i="2" s="1"/>
  <c r="U265" i="2" a="1"/>
  <c r="U265" i="2" s="1"/>
  <c r="U266" i="2" a="1"/>
  <c r="U266" i="2" s="1"/>
  <c r="U267" i="2" a="1"/>
  <c r="U267" i="2" s="1"/>
  <c r="U268" i="2" a="1"/>
  <c r="U268" i="2" s="1"/>
  <c r="U269" i="2" a="1"/>
  <c r="U269" i="2" s="1"/>
  <c r="U270" i="2" a="1"/>
  <c r="U270" i="2" s="1"/>
  <c r="U271" i="2" a="1"/>
  <c r="U271" i="2" s="1"/>
  <c r="U272" i="2" a="1"/>
  <c r="U272" i="2" s="1"/>
  <c r="U273" i="2" a="1"/>
  <c r="U273" i="2" s="1"/>
  <c r="U274" i="2" a="1"/>
  <c r="U274" i="2" s="1"/>
  <c r="U276" i="2" a="1"/>
  <c r="U276" i="2" s="1"/>
  <c r="U277" i="2" a="1"/>
  <c r="U277" i="2" s="1"/>
  <c r="U278" i="2" a="1"/>
  <c r="U278" i="2" s="1"/>
  <c r="U279" i="2" a="1"/>
  <c r="U279" i="2" s="1"/>
  <c r="U280" i="2" a="1"/>
  <c r="U280" i="2" s="1"/>
  <c r="U281" i="2" a="1"/>
  <c r="U281" i="2" s="1"/>
  <c r="U282" i="2" a="1"/>
  <c r="U282" i="2" s="1"/>
  <c r="U283" i="2" a="1"/>
  <c r="U283" i="2" s="1"/>
  <c r="U285" i="2" a="1"/>
  <c r="U285" i="2" s="1"/>
  <c r="U286" i="2" a="1"/>
  <c r="U286" i="2" s="1"/>
  <c r="U287" i="2" a="1"/>
  <c r="U287" i="2" s="1"/>
  <c r="U288" i="2" a="1"/>
  <c r="U288" i="2" s="1"/>
  <c r="U289" i="2" a="1"/>
  <c r="U289" i="2" s="1"/>
  <c r="U290" i="2" a="1"/>
  <c r="U290" i="2" s="1"/>
  <c r="U291" i="2" a="1"/>
  <c r="U291" i="2" s="1"/>
  <c r="U292" i="2" a="1"/>
  <c r="U292" i="2" s="1"/>
  <c r="U293" i="2" a="1"/>
  <c r="U293" i="2" s="1"/>
  <c r="U294" i="2" a="1"/>
  <c r="U294" i="2" s="1"/>
  <c r="U6" i="2" a="1"/>
  <c r="U6" i="2" s="1"/>
  <c r="U7" i="2" a="1"/>
  <c r="U7" i="2" s="1"/>
  <c r="U8" i="2" a="1"/>
  <c r="U8" i="2" s="1"/>
  <c r="U9" i="2" a="1"/>
  <c r="U9" i="2" s="1"/>
  <c r="U10" i="2" a="1"/>
  <c r="U10" i="2" s="1"/>
  <c r="U11" i="2" a="1"/>
  <c r="U11" i="2" s="1"/>
  <c r="U13" i="2" a="1"/>
  <c r="U13" i="2" s="1"/>
  <c r="U14" i="2" a="1"/>
  <c r="U14" i="2" s="1"/>
  <c r="U15" i="2" a="1"/>
  <c r="U15" i="2" s="1"/>
  <c r="U16" i="2" a="1"/>
  <c r="U16" i="2" s="1"/>
  <c r="U17" i="2" a="1"/>
  <c r="U17" i="2" s="1"/>
  <c r="U18" i="2" a="1"/>
  <c r="U18" i="2" s="1"/>
  <c r="U20" i="2" a="1"/>
  <c r="U20" i="2" s="1"/>
  <c r="U21" i="2" a="1"/>
  <c r="U21" i="2" s="1"/>
  <c r="U22" i="2" a="1"/>
  <c r="U22" i="2" s="1"/>
  <c r="U23" i="2" a="1"/>
  <c r="U23" i="2" s="1"/>
  <c r="U24" i="2" a="1"/>
  <c r="U24" i="2" s="1"/>
  <c r="U25" i="2" a="1"/>
  <c r="U25" i="2" s="1"/>
  <c r="U26" i="2" a="1"/>
  <c r="U26" i="2" s="1"/>
  <c r="U27" i="2" a="1"/>
  <c r="U27" i="2" s="1"/>
  <c r="U28" i="2" a="1"/>
  <c r="U28" i="2" s="1"/>
  <c r="U29" i="2" a="1"/>
  <c r="U29" i="2" s="1"/>
  <c r="U30" i="2" a="1"/>
  <c r="U30" i="2" s="1"/>
  <c r="U31" i="2" a="1"/>
  <c r="U31" i="2" s="1"/>
  <c r="U32" i="2" a="1"/>
  <c r="U32" i="2" s="1"/>
  <c r="U33" i="2" a="1"/>
  <c r="U33" i="2" s="1"/>
  <c r="U34" i="2" a="1"/>
  <c r="U34" i="2" s="1"/>
  <c r="U35" i="2" a="1"/>
  <c r="U35" i="2" s="1"/>
  <c r="U36" i="2" a="1"/>
  <c r="U36" i="2" s="1"/>
  <c r="U37" i="2" a="1"/>
  <c r="U37" i="2" s="1"/>
  <c r="U38" i="2" a="1"/>
  <c r="U38" i="2" s="1"/>
  <c r="U39" i="2" a="1"/>
  <c r="U39" i="2" s="1"/>
  <c r="U40" i="2" a="1"/>
  <c r="U40" i="2" s="1"/>
  <c r="U41" i="2" a="1"/>
  <c r="U41" i="2" s="1"/>
  <c r="U42" i="2" a="1"/>
  <c r="U42" i="2" s="1"/>
  <c r="U43" i="2" a="1"/>
  <c r="U43" i="2" s="1"/>
  <c r="U44" i="2" a="1"/>
  <c r="U44" i="2" s="1"/>
  <c r="U45" i="2" a="1"/>
  <c r="U45" i="2" s="1"/>
  <c r="U46" i="2" a="1"/>
  <c r="U46" i="2" s="1"/>
  <c r="U47" i="2" a="1"/>
  <c r="U47" i="2" s="1"/>
  <c r="U48" i="2" a="1"/>
  <c r="U48" i="2" s="1"/>
  <c r="U50" i="2" a="1"/>
  <c r="U50" i="2" s="1"/>
  <c r="U51" i="2" a="1"/>
  <c r="U51" i="2" s="1"/>
  <c r="U52" i="2" a="1"/>
  <c r="U52" i="2" s="1"/>
  <c r="U53" i="2" a="1"/>
  <c r="U53" i="2" s="1"/>
  <c r="U56" i="2" a="1"/>
  <c r="U56" i="2" s="1"/>
  <c r="U57" i="2" a="1"/>
  <c r="U57" i="2" s="1"/>
  <c r="U59" i="2" a="1"/>
  <c r="U59" i="2" s="1"/>
  <c r="U60" i="2" a="1"/>
  <c r="U60" i="2" s="1"/>
  <c r="U61" i="2" a="1"/>
  <c r="U61" i="2" s="1"/>
  <c r="U62" i="2" a="1"/>
  <c r="U62" i="2" s="1"/>
  <c r="U63" i="2" a="1"/>
  <c r="U63" i="2" s="1"/>
  <c r="U64" i="2" a="1"/>
  <c r="U64" i="2" s="1"/>
  <c r="U65" i="2" a="1"/>
  <c r="U65" i="2" s="1"/>
  <c r="U66" i="2" a="1"/>
  <c r="U66" i="2" s="1"/>
  <c r="U67" i="2" a="1"/>
  <c r="U67" i="2" s="1"/>
  <c r="U68" i="2" a="1"/>
  <c r="U68" i="2" s="1"/>
  <c r="U69" i="2" a="1"/>
  <c r="U69" i="2" s="1"/>
  <c r="U70" i="2" a="1"/>
  <c r="U70" i="2" s="1"/>
  <c r="U71" i="2" a="1"/>
  <c r="U71" i="2" s="1"/>
  <c r="U72" i="2" a="1"/>
  <c r="U72" i="2" s="1"/>
  <c r="U73" i="2" a="1"/>
  <c r="U73" i="2" s="1"/>
  <c r="U74" i="2" a="1"/>
  <c r="U74" i="2" s="1"/>
  <c r="U75" i="2" a="1"/>
  <c r="U75" i="2" s="1"/>
  <c r="U76" i="2" a="1"/>
  <c r="U76" i="2" s="1"/>
  <c r="U77" i="2" a="1"/>
  <c r="U77" i="2" s="1"/>
  <c r="U78" i="2" a="1"/>
  <c r="U78" i="2" s="1"/>
  <c r="U79" i="2" a="1"/>
  <c r="U79" i="2" s="1"/>
  <c r="U80" i="2" a="1"/>
  <c r="U80" i="2" s="1"/>
  <c r="U81" i="2" a="1"/>
  <c r="U81" i="2" s="1"/>
  <c r="U82" i="2" a="1"/>
  <c r="U82" i="2" s="1"/>
  <c r="U83" i="2" a="1"/>
  <c r="U83" i="2" s="1"/>
  <c r="U84" i="2" a="1"/>
  <c r="U84" i="2" s="1"/>
  <c r="U85" i="2" a="1"/>
  <c r="U85" i="2" s="1"/>
  <c r="U86" i="2" a="1"/>
  <c r="U86" i="2" s="1"/>
  <c r="U87" i="2" a="1"/>
  <c r="U87" i="2" s="1"/>
  <c r="U88" i="2" a="1"/>
  <c r="U88" i="2" s="1"/>
  <c r="U89" i="2" a="1"/>
  <c r="U89" i="2" s="1"/>
  <c r="U90" i="2" a="1"/>
  <c r="U90" i="2" s="1"/>
  <c r="U91" i="2" a="1"/>
  <c r="U91" i="2" s="1"/>
  <c r="U92" i="2" a="1"/>
  <c r="U92" i="2" s="1"/>
  <c r="U93" i="2" a="1"/>
  <c r="U93" i="2" s="1"/>
  <c r="U94" i="2" a="1"/>
  <c r="U94" i="2" s="1"/>
  <c r="U95" i="2" a="1"/>
  <c r="U95" i="2" s="1"/>
  <c r="U96" i="2" a="1"/>
  <c r="U96" i="2" s="1"/>
  <c r="U97" i="2" a="1"/>
  <c r="U97" i="2" s="1"/>
  <c r="U98" i="2" a="1"/>
  <c r="U98" i="2" s="1"/>
  <c r="U99" i="2" a="1"/>
  <c r="U99" i="2" s="1"/>
  <c r="U100" i="2" a="1"/>
  <c r="U100" i="2" s="1"/>
  <c r="U101" i="2" a="1"/>
  <c r="U101" i="2" s="1"/>
  <c r="U102" i="2" a="1"/>
  <c r="U102" i="2" s="1"/>
  <c r="U103" i="2" a="1"/>
  <c r="U103" i="2" s="1"/>
  <c r="U104" i="2" a="1"/>
  <c r="U104" i="2" s="1"/>
  <c r="U105" i="2" a="1"/>
  <c r="U105" i="2" s="1"/>
  <c r="U106" i="2" a="1"/>
  <c r="U106" i="2" s="1"/>
  <c r="U107" i="2" a="1"/>
  <c r="U107" i="2" s="1"/>
  <c r="U108" i="2" a="1"/>
  <c r="U108" i="2" s="1"/>
  <c r="U109" i="2" a="1"/>
  <c r="U109" i="2" s="1"/>
  <c r="U110" i="2" a="1"/>
  <c r="U110" i="2" s="1"/>
  <c r="U111" i="2" a="1"/>
  <c r="U111" i="2" s="1"/>
  <c r="U112" i="2" a="1"/>
  <c r="U112" i="2" s="1"/>
  <c r="U113" i="2" a="1"/>
  <c r="U113" i="2" s="1"/>
  <c r="U114" i="2" a="1"/>
  <c r="U114" i="2" s="1"/>
  <c r="U115" i="2" a="1"/>
  <c r="U115" i="2" s="1"/>
  <c r="U116" i="2" a="1"/>
  <c r="U116" i="2" s="1"/>
  <c r="U117" i="2" a="1"/>
  <c r="U117" i="2" s="1"/>
  <c r="U118" i="2" a="1"/>
  <c r="U118" i="2" s="1"/>
  <c r="U119" i="2" a="1"/>
  <c r="U119" i="2" s="1"/>
  <c r="U120" i="2" a="1"/>
  <c r="U120" i="2" s="1"/>
  <c r="U121" i="2" a="1"/>
  <c r="U121" i="2" s="1"/>
  <c r="U122" i="2" a="1"/>
  <c r="U122" i="2" s="1"/>
  <c r="U123" i="2" a="1"/>
  <c r="U123" i="2" s="1"/>
  <c r="U124" i="2" a="1"/>
  <c r="U124" i="2" s="1"/>
  <c r="U125" i="2" a="1"/>
  <c r="U125" i="2" s="1"/>
  <c r="U126" i="2" a="1"/>
  <c r="U126" i="2" s="1"/>
  <c r="U127" i="2" a="1"/>
  <c r="U127" i="2" s="1"/>
  <c r="U128" i="2" a="1"/>
  <c r="U128" i="2" s="1"/>
  <c r="U129" i="2" a="1"/>
  <c r="U129" i="2" s="1"/>
  <c r="U130" i="2" a="1"/>
  <c r="U130" i="2" s="1"/>
  <c r="U131" i="2" a="1"/>
  <c r="U131" i="2" s="1"/>
  <c r="U132" i="2" a="1"/>
  <c r="U132" i="2" s="1"/>
  <c r="U133" i="2" a="1"/>
  <c r="U133" i="2" s="1"/>
  <c r="U134" i="2" a="1"/>
  <c r="U134" i="2" s="1"/>
  <c r="U135" i="2" a="1"/>
  <c r="U135" i="2" s="1"/>
  <c r="U136" i="2" a="1"/>
  <c r="U136" i="2" s="1"/>
  <c r="U137" i="2" a="1"/>
  <c r="U137" i="2" s="1"/>
  <c r="U138" i="2" a="1"/>
  <c r="U138" i="2" s="1"/>
  <c r="U139" i="2" a="1"/>
  <c r="U139" i="2" s="1"/>
  <c r="U140" i="2" a="1"/>
  <c r="U140" i="2" s="1"/>
  <c r="U141" i="2" a="1"/>
  <c r="U141" i="2" s="1"/>
  <c r="U142" i="2" a="1"/>
  <c r="U142" i="2" s="1"/>
  <c r="U143" i="2" a="1"/>
  <c r="U143" i="2" s="1"/>
  <c r="U144" i="2" a="1"/>
  <c r="U144" i="2" s="1"/>
  <c r="U145" i="2" a="1"/>
  <c r="U145" i="2" s="1"/>
  <c r="U146" i="2" a="1"/>
  <c r="U146" i="2" s="1"/>
  <c r="U147" i="2" a="1"/>
  <c r="U147" i="2" s="1"/>
  <c r="U148" i="2" a="1"/>
  <c r="U148" i="2" s="1"/>
  <c r="U149" i="2" a="1"/>
  <c r="U149" i="2" s="1"/>
  <c r="U150" i="2" a="1"/>
  <c r="U150" i="2" s="1"/>
  <c r="U151" i="2" a="1"/>
  <c r="U151" i="2" s="1"/>
  <c r="U152" i="2" a="1"/>
  <c r="U152" i="2" s="1"/>
  <c r="H40" i="11" l="1"/>
  <c r="H44" i="11" s="1"/>
  <c r="G40" i="11"/>
  <c r="G44" i="11" s="1"/>
  <c r="C40" i="11"/>
  <c r="C44" i="11" s="1"/>
  <c r="C51" i="11" s="1"/>
  <c r="D18" i="11"/>
  <c r="D20" i="11" s="1"/>
  <c r="E40" i="11"/>
  <c r="E44" i="11" s="1"/>
  <c r="E51" i="11" s="1"/>
  <c r="H14" i="11"/>
  <c r="H18" i="11" s="1"/>
  <c r="H20" i="11" s="1"/>
  <c r="D42" i="11"/>
  <c r="D40" i="11"/>
  <c r="I46" i="11"/>
  <c r="I51" i="11"/>
  <c r="I14" i="11"/>
  <c r="I16" i="11"/>
  <c r="E10" i="11"/>
  <c r="C25" i="11"/>
  <c r="G25" i="11"/>
  <c r="K6" i="2"/>
  <c r="K18" i="2" s="1"/>
  <c r="K27" i="2" s="1"/>
  <c r="B3" i="10" s="1"/>
  <c r="G5" i="7"/>
  <c r="I5" i="7" s="1"/>
  <c r="H5" i="7" s="1"/>
  <c r="AF91" i="10" l="1"/>
  <c r="AN91" i="10"/>
  <c r="AH91" i="10"/>
  <c r="AG91" i="10"/>
  <c r="AJ91" i="10"/>
  <c r="AL91" i="10"/>
  <c r="AI91" i="10"/>
  <c r="AC91" i="10"/>
  <c r="AK91" i="10"/>
  <c r="AD91" i="10"/>
  <c r="AE91" i="10"/>
  <c r="AM91" i="10"/>
  <c r="C46" i="11"/>
  <c r="K25" i="10"/>
  <c r="D25" i="10"/>
  <c r="E25" i="10"/>
  <c r="L25" i="10"/>
  <c r="F25" i="10"/>
  <c r="Z25" i="10"/>
  <c r="G25" i="10"/>
  <c r="C25" i="10"/>
  <c r="C30" i="10" s="1"/>
  <c r="C32" i="10" s="1"/>
  <c r="AI25" i="10"/>
  <c r="T25" i="10"/>
  <c r="Y25" i="10"/>
  <c r="M25" i="10"/>
  <c r="AJ25" i="10"/>
  <c r="U25" i="10"/>
  <c r="R25" i="10"/>
  <c r="AC25" i="10"/>
  <c r="AC30" i="10" s="1"/>
  <c r="AE25" i="10"/>
  <c r="W25" i="10"/>
  <c r="N25" i="10"/>
  <c r="AM25" i="10"/>
  <c r="AK25" i="10"/>
  <c r="P25" i="10"/>
  <c r="P30" i="10" s="1"/>
  <c r="P47" i="10" s="1"/>
  <c r="P49" i="10" s="1"/>
  <c r="P57" i="10" s="1"/>
  <c r="P61" i="10" s="1"/>
  <c r="P63" i="10" s="1"/>
  <c r="AN25" i="10"/>
  <c r="AD25" i="10"/>
  <c r="X25" i="10"/>
  <c r="H25" i="10"/>
  <c r="AF25" i="10"/>
  <c r="AL25" i="10"/>
  <c r="S25" i="10"/>
  <c r="J25" i="10"/>
  <c r="AG25" i="10"/>
  <c r="V25" i="10"/>
  <c r="I25" i="10"/>
  <c r="AH25" i="10"/>
  <c r="AA25" i="10"/>
  <c r="Q25" i="10"/>
  <c r="D25" i="11"/>
  <c r="C24" i="7"/>
  <c r="C26" i="7" s="1"/>
  <c r="K16" i="11"/>
  <c r="D44" i="11"/>
  <c r="D46" i="11" s="1"/>
  <c r="H25" i="11"/>
  <c r="H51" i="11"/>
  <c r="H46" i="11"/>
  <c r="G51" i="11"/>
  <c r="G46" i="11"/>
  <c r="E46" i="11"/>
  <c r="E14" i="11"/>
  <c r="E16" i="11"/>
  <c r="I18" i="11"/>
  <c r="K29" i="2"/>
  <c r="K31" i="2"/>
  <c r="K25" i="2"/>
  <c r="K11" i="2"/>
  <c r="AF17" i="10" l="1"/>
  <c r="AN17" i="10"/>
  <c r="AG17" i="10"/>
  <c r="AH17" i="10"/>
  <c r="AI17" i="10"/>
  <c r="AJ17" i="10"/>
  <c r="AC17" i="10"/>
  <c r="AC47" i="10" s="1"/>
  <c r="AK17" i="10"/>
  <c r="AD17" i="10"/>
  <c r="AL17" i="10"/>
  <c r="AE17" i="10"/>
  <c r="AM17" i="10"/>
  <c r="P72" i="10"/>
  <c r="P59" i="10"/>
  <c r="P65" i="10" s="1"/>
  <c r="P53" i="10"/>
  <c r="P55" i="10" s="1"/>
  <c r="P74" i="10" s="1"/>
  <c r="P32" i="10"/>
  <c r="K34" i="11"/>
  <c r="K36" i="11" s="1"/>
  <c r="L34" i="11"/>
  <c r="L36" i="11" s="1"/>
  <c r="M34" i="11"/>
  <c r="M36" i="11" s="1"/>
  <c r="K18" i="11"/>
  <c r="M8" i="11"/>
  <c r="M12" i="11" s="1"/>
  <c r="L8" i="11"/>
  <c r="K8" i="11"/>
  <c r="K12" i="11" s="1"/>
  <c r="D51" i="11"/>
  <c r="E18" i="11"/>
  <c r="E20" i="11" s="1"/>
  <c r="I25" i="11"/>
  <c r="I20" i="11"/>
  <c r="P34" i="10" l="1"/>
  <c r="P36" i="10" s="1"/>
  <c r="P38" i="10" s="1"/>
  <c r="Q30" i="10" s="1"/>
  <c r="P67" i="10"/>
  <c r="Q51" i="10" s="1"/>
  <c r="L42" i="11"/>
  <c r="L40" i="11"/>
  <c r="AC32" i="10"/>
  <c r="AC49" i="10"/>
  <c r="K42" i="11"/>
  <c r="K40" i="11"/>
  <c r="M40" i="11"/>
  <c r="M42" i="11"/>
  <c r="P40" i="10"/>
  <c r="P89" i="10"/>
  <c r="Q47" i="10"/>
  <c r="K25" i="11"/>
  <c r="K20" i="11"/>
  <c r="L12" i="11"/>
  <c r="M6" i="11" s="1"/>
  <c r="M10" i="11" s="1"/>
  <c r="L10" i="11"/>
  <c r="Q45" i="10"/>
  <c r="E25" i="11"/>
  <c r="P76" i="10"/>
  <c r="P83" i="10"/>
  <c r="P97" i="10" s="1"/>
  <c r="Q32" i="10"/>
  <c r="K44" i="11" l="1"/>
  <c r="K51" i="11" s="1"/>
  <c r="AC72" i="10"/>
  <c r="AC53" i="10"/>
  <c r="AC57" i="10"/>
  <c r="AC59" i="10" s="1"/>
  <c r="M44" i="11"/>
  <c r="L44" i="11"/>
  <c r="Q49" i="10"/>
  <c r="Q53" i="10" s="1"/>
  <c r="M14" i="11"/>
  <c r="M16" i="11"/>
  <c r="L14" i="11"/>
  <c r="L16" i="11"/>
  <c r="P95" i="10"/>
  <c r="K46" i="11" l="1"/>
  <c r="AC61" i="10"/>
  <c r="AC63" i="10" s="1"/>
  <c r="AC65" i="10" s="1"/>
  <c r="AD45" i="10" s="1"/>
  <c r="L46" i="11"/>
  <c r="L51" i="11"/>
  <c r="M46" i="11"/>
  <c r="M51" i="11"/>
  <c r="AC55" i="10"/>
  <c r="AC34" i="10"/>
  <c r="AC36" i="10" s="1"/>
  <c r="Q57" i="10"/>
  <c r="Q59" i="10" s="1"/>
  <c r="Q72" i="10"/>
  <c r="L18" i="11"/>
  <c r="L25" i="11" s="1"/>
  <c r="M18" i="11"/>
  <c r="P99" i="10"/>
  <c r="Q34" i="10"/>
  <c r="Q36" i="10" s="1"/>
  <c r="Q55" i="10"/>
  <c r="Q61" i="10" l="1"/>
  <c r="Q63" i="10" s="1"/>
  <c r="Q65" i="10" s="1"/>
  <c r="R45" i="10" s="1"/>
  <c r="AC38" i="10"/>
  <c r="AD30" i="10" s="1"/>
  <c r="AD47" i="10" s="1"/>
  <c r="AC89" i="10"/>
  <c r="AC40" i="10"/>
  <c r="AC74" i="10"/>
  <c r="AC67" i="10"/>
  <c r="AD51" i="10" s="1"/>
  <c r="Q89" i="10"/>
  <c r="Q38" i="10"/>
  <c r="R30" i="10" s="1"/>
  <c r="R47" i="10" s="1"/>
  <c r="L20" i="11"/>
  <c r="M20" i="11"/>
  <c r="M25" i="11"/>
  <c r="Q40" i="10"/>
  <c r="Q74" i="10"/>
  <c r="Q67" i="10"/>
  <c r="AD32" i="10" l="1"/>
  <c r="AD49" i="10"/>
  <c r="AC76" i="10"/>
  <c r="AC83" i="10"/>
  <c r="R32" i="10"/>
  <c r="R51" i="10"/>
  <c r="R49" i="10"/>
  <c r="Q76" i="10"/>
  <c r="Q83" i="10"/>
  <c r="Q97" i="10" s="1"/>
  <c r="AC97" i="10" l="1"/>
  <c r="AC95" i="10"/>
  <c r="AD57" i="10"/>
  <c r="AD53" i="10"/>
  <c r="AD72" i="10"/>
  <c r="R53" i="10"/>
  <c r="R34" i="10" s="1"/>
  <c r="R36" i="10" s="1"/>
  <c r="R40" i="10" s="1"/>
  <c r="R57" i="10"/>
  <c r="R59" i="10" s="1"/>
  <c r="R72" i="10"/>
  <c r="Q95" i="10"/>
  <c r="R55" i="10" l="1"/>
  <c r="R74" i="10" s="1"/>
  <c r="R76" i="10" s="1"/>
  <c r="AD34" i="10"/>
  <c r="AD36" i="10" s="1"/>
  <c r="AD55" i="10"/>
  <c r="AD59" i="10"/>
  <c r="AD61" i="10"/>
  <c r="AD63" i="10" s="1"/>
  <c r="AC99" i="10"/>
  <c r="R89" i="10"/>
  <c r="R38" i="10"/>
  <c r="S30" i="10" s="1"/>
  <c r="R61" i="10"/>
  <c r="R63" i="10" s="1"/>
  <c r="R65" i="10" s="1"/>
  <c r="Q99" i="10"/>
  <c r="R83" i="10" l="1"/>
  <c r="R97" i="10" s="1"/>
  <c r="R67" i="10"/>
  <c r="S51" i="10" s="1"/>
  <c r="AD65" i="10"/>
  <c r="AE45" i="10" s="1"/>
  <c r="AD67" i="10"/>
  <c r="AE51" i="10" s="1"/>
  <c r="AD74" i="10"/>
  <c r="AD38" i="10"/>
  <c r="AE30" i="10" s="1"/>
  <c r="AE47" i="10" s="1"/>
  <c r="AD89" i="10"/>
  <c r="AD40" i="10"/>
  <c r="S45" i="10"/>
  <c r="S47" i="10"/>
  <c r="S32" i="10" s="1"/>
  <c r="R95" i="10" l="1"/>
  <c r="R99" i="10" s="1"/>
  <c r="AE49" i="10"/>
  <c r="AE72" i="10" s="1"/>
  <c r="AE32" i="10"/>
  <c r="AD83" i="10"/>
  <c r="AD76" i="10"/>
  <c r="S49" i="10"/>
  <c r="AE53" i="10" l="1"/>
  <c r="AE34" i="10" s="1"/>
  <c r="AE36" i="10" s="1"/>
  <c r="AE38" i="10" s="1"/>
  <c r="AE57" i="10"/>
  <c r="AE59" i="10" s="1"/>
  <c r="AD95" i="10"/>
  <c r="AD97" i="10"/>
  <c r="S72" i="10"/>
  <c r="S57" i="10"/>
  <c r="S59" i="10" s="1"/>
  <c r="S53" i="10"/>
  <c r="S34" i="10" s="1"/>
  <c r="S36" i="10" s="1"/>
  <c r="AE61" i="10" l="1"/>
  <c r="AE63" i="10" s="1"/>
  <c r="AE65" i="10" s="1"/>
  <c r="AF45" i="10" s="1"/>
  <c r="AE55" i="10"/>
  <c r="AE74" i="10" s="1"/>
  <c r="AD99" i="10"/>
  <c r="S89" i="10"/>
  <c r="S38" i="10"/>
  <c r="T30" i="10" s="1"/>
  <c r="AE89" i="10"/>
  <c r="AE40" i="10"/>
  <c r="AF30" i="10"/>
  <c r="S61" i="10"/>
  <c r="S63" i="10" s="1"/>
  <c r="S65" i="10" s="1"/>
  <c r="S40" i="10"/>
  <c r="S55" i="10"/>
  <c r="S74" i="10" s="1"/>
  <c r="AE67" i="10" l="1"/>
  <c r="AF51" i="10" s="1"/>
  <c r="AF47" i="10"/>
  <c r="AE83" i="10"/>
  <c r="AE76" i="10"/>
  <c r="T45" i="10"/>
  <c r="S76" i="10"/>
  <c r="S83" i="10"/>
  <c r="S97" i="10" s="1"/>
  <c r="S67" i="10"/>
  <c r="AE95" i="10" l="1"/>
  <c r="AE97" i="10"/>
  <c r="AF32" i="10"/>
  <c r="AF49" i="10"/>
  <c r="T51" i="10"/>
  <c r="S95" i="10"/>
  <c r="T47" i="10"/>
  <c r="T32" i="10" s="1"/>
  <c r="AE99" i="10" l="1"/>
  <c r="AF72" i="10"/>
  <c r="AF57" i="10"/>
  <c r="AF59" i="10" s="1"/>
  <c r="AF53" i="10"/>
  <c r="S99" i="10"/>
  <c r="T49" i="10"/>
  <c r="AF34" i="10" l="1"/>
  <c r="AF36" i="10" s="1"/>
  <c r="AF38" i="10" s="1"/>
  <c r="AF55" i="10"/>
  <c r="AF61" i="10"/>
  <c r="AF63" i="10" s="1"/>
  <c r="AF65" i="10" s="1"/>
  <c r="AG45" i="10" s="1"/>
  <c r="T72" i="10"/>
  <c r="T57" i="10"/>
  <c r="T61" i="10" s="1"/>
  <c r="T53" i="10"/>
  <c r="T34" i="10" s="1"/>
  <c r="T36" i="10" s="1"/>
  <c r="T89" i="10" l="1"/>
  <c r="T38" i="10"/>
  <c r="U30" i="10" s="1"/>
  <c r="AF74" i="10"/>
  <c r="AF67" i="10"/>
  <c r="AG51" i="10" s="1"/>
  <c r="AF89" i="10"/>
  <c r="AG30" i="10"/>
  <c r="AF40" i="10"/>
  <c r="T63" i="10"/>
  <c r="T59" i="10"/>
  <c r="T40" i="10"/>
  <c r="T55" i="10"/>
  <c r="T74" i="10" s="1"/>
  <c r="AG47" i="10" l="1"/>
  <c r="AF83" i="10"/>
  <c r="AF76" i="10"/>
  <c r="T65" i="10"/>
  <c r="U45" i="10" s="1"/>
  <c r="T83" i="10"/>
  <c r="T97" i="10" s="1"/>
  <c r="T76" i="10"/>
  <c r="T67" i="10"/>
  <c r="U51" i="10" s="1"/>
  <c r="AF95" i="10" l="1"/>
  <c r="AF97" i="10"/>
  <c r="AG32" i="10"/>
  <c r="AG49" i="10"/>
  <c r="T95" i="10"/>
  <c r="U47" i="10"/>
  <c r="U32" i="10" s="1"/>
  <c r="AF99" i="10" l="1"/>
  <c r="AG72" i="10"/>
  <c r="AG57" i="10"/>
  <c r="AG59" i="10" s="1"/>
  <c r="AG53" i="10"/>
  <c r="T99" i="10"/>
  <c r="U49" i="10"/>
  <c r="AG34" i="10" l="1"/>
  <c r="AG36" i="10" s="1"/>
  <c r="AG38" i="10" s="1"/>
  <c r="AG55" i="10"/>
  <c r="AG61" i="10"/>
  <c r="AG63" i="10" s="1"/>
  <c r="AG65" i="10" s="1"/>
  <c r="AH45" i="10" s="1"/>
  <c r="U72" i="10"/>
  <c r="U57" i="10"/>
  <c r="U59" i="10" s="1"/>
  <c r="U53" i="10"/>
  <c r="U34" i="10" s="1"/>
  <c r="U36" i="10" s="1"/>
  <c r="U89" i="10" l="1"/>
  <c r="U38" i="10"/>
  <c r="V30" i="10" s="1"/>
  <c r="AG74" i="10"/>
  <c r="AG67" i="10"/>
  <c r="AH51" i="10" s="1"/>
  <c r="AG89" i="10"/>
  <c r="AG40" i="10"/>
  <c r="AH30" i="10"/>
  <c r="U61" i="10"/>
  <c r="U63" i="10" s="1"/>
  <c r="U65" i="10" s="1"/>
  <c r="V45" i="10" s="1"/>
  <c r="U40" i="10"/>
  <c r="U55" i="10"/>
  <c r="U74" i="10" s="1"/>
  <c r="AH47" i="10" l="1"/>
  <c r="AG83" i="10"/>
  <c r="AG76" i="10"/>
  <c r="U76" i="10"/>
  <c r="U83" i="10"/>
  <c r="U97" i="10" s="1"/>
  <c r="U67" i="10"/>
  <c r="V51" i="10" s="1"/>
  <c r="AG95" i="10" l="1"/>
  <c r="AG97" i="10"/>
  <c r="AH32" i="10"/>
  <c r="AH49" i="10"/>
  <c r="U95" i="10"/>
  <c r="V47" i="10"/>
  <c r="V32" i="10" s="1"/>
  <c r="AG99" i="10" l="1"/>
  <c r="AH72" i="10"/>
  <c r="AH57" i="10"/>
  <c r="AH59" i="10" s="1"/>
  <c r="AH53" i="10"/>
  <c r="U99" i="10"/>
  <c r="V49" i="10"/>
  <c r="AH61" i="10" l="1"/>
  <c r="AH63" i="10" s="1"/>
  <c r="AH65" i="10" s="1"/>
  <c r="AI45" i="10" s="1"/>
  <c r="AH34" i="10"/>
  <c r="AH36" i="10" s="1"/>
  <c r="AH38" i="10" s="1"/>
  <c r="AH55" i="10"/>
  <c r="V72" i="10"/>
  <c r="V57" i="10"/>
  <c r="V59" i="10" s="1"/>
  <c r="V53" i="10"/>
  <c r="V34" i="10" s="1"/>
  <c r="V36" i="10" s="1"/>
  <c r="V89" i="10" l="1"/>
  <c r="V38" i="10"/>
  <c r="W30" i="10" s="1"/>
  <c r="AH74" i="10"/>
  <c r="AH67" i="10"/>
  <c r="AI51" i="10" s="1"/>
  <c r="AH89" i="10"/>
  <c r="AH40" i="10"/>
  <c r="AI30" i="10"/>
  <c r="V61" i="10"/>
  <c r="V63" i="10" s="1"/>
  <c r="V65" i="10" s="1"/>
  <c r="W45" i="10" s="1"/>
  <c r="V40" i="10"/>
  <c r="V55" i="10"/>
  <c r="V74" i="10" s="1"/>
  <c r="AI47" i="10" l="1"/>
  <c r="AH76" i="10"/>
  <c r="AH83" i="10"/>
  <c r="V83" i="10"/>
  <c r="V97" i="10" s="1"/>
  <c r="V76" i="10"/>
  <c r="V67" i="10"/>
  <c r="W51" i="10" s="1"/>
  <c r="AH95" i="10" l="1"/>
  <c r="AH97" i="10"/>
  <c r="AI32" i="10"/>
  <c r="AI49" i="10"/>
  <c r="V95" i="10"/>
  <c r="W47" i="10"/>
  <c r="W32" i="10" s="1"/>
  <c r="AH99" i="10" l="1"/>
  <c r="AI72" i="10"/>
  <c r="AI57" i="10"/>
  <c r="AI59" i="10" s="1"/>
  <c r="AI53" i="10"/>
  <c r="V99" i="10"/>
  <c r="W49" i="10"/>
  <c r="AI34" i="10" l="1"/>
  <c r="AI36" i="10" s="1"/>
  <c r="AI38" i="10" s="1"/>
  <c r="AI55" i="10"/>
  <c r="AI61" i="10"/>
  <c r="AI63" i="10" s="1"/>
  <c r="AI65" i="10" s="1"/>
  <c r="AJ45" i="10" s="1"/>
  <c r="W72" i="10"/>
  <c r="W57" i="10"/>
  <c r="W59" i="10" s="1"/>
  <c r="W53" i="10"/>
  <c r="W34" i="10" s="1"/>
  <c r="W36" i="10" s="1"/>
  <c r="W89" i="10" l="1"/>
  <c r="W38" i="10"/>
  <c r="X30" i="10" s="1"/>
  <c r="AI74" i="10"/>
  <c r="AI67" i="10"/>
  <c r="AJ51" i="10" s="1"/>
  <c r="AI89" i="10"/>
  <c r="AJ30" i="10"/>
  <c r="AI40" i="10"/>
  <c r="W61" i="10"/>
  <c r="W63" i="10" s="1"/>
  <c r="W65" i="10" s="1"/>
  <c r="X45" i="10" s="1"/>
  <c r="W40" i="10"/>
  <c r="W55" i="10"/>
  <c r="W74" i="10" s="1"/>
  <c r="AJ47" i="10" l="1"/>
  <c r="AI76" i="10"/>
  <c r="AI83" i="10"/>
  <c r="W76" i="10"/>
  <c r="W83" i="10"/>
  <c r="W97" i="10" s="1"/>
  <c r="W67" i="10"/>
  <c r="X51" i="10" s="1"/>
  <c r="AI95" i="10" l="1"/>
  <c r="AI97" i="10"/>
  <c r="AJ32" i="10"/>
  <c r="AJ49" i="10"/>
  <c r="W95" i="10"/>
  <c r="X47" i="10"/>
  <c r="X32" i="10" s="1"/>
  <c r="AI99" i="10" l="1"/>
  <c r="AJ72" i="10"/>
  <c r="AJ57" i="10"/>
  <c r="AJ59" i="10" s="1"/>
  <c r="AJ53" i="10"/>
  <c r="W99" i="10"/>
  <c r="X49" i="10"/>
  <c r="AJ34" i="10" l="1"/>
  <c r="AJ36" i="10" s="1"/>
  <c r="AJ38" i="10" s="1"/>
  <c r="AJ55" i="10"/>
  <c r="AJ61" i="10"/>
  <c r="AJ63" i="10" s="1"/>
  <c r="AJ65" i="10" s="1"/>
  <c r="AK45" i="10" s="1"/>
  <c r="X72" i="10"/>
  <c r="X57" i="10"/>
  <c r="X59" i="10" s="1"/>
  <c r="X53" i="10"/>
  <c r="X34" i="10" s="1"/>
  <c r="X36" i="10" s="1"/>
  <c r="X89" i="10" l="1"/>
  <c r="X38" i="10"/>
  <c r="Y30" i="10" s="1"/>
  <c r="AJ74" i="10"/>
  <c r="AJ67" i="10"/>
  <c r="AK51" i="10" s="1"/>
  <c r="AJ89" i="10"/>
  <c r="AJ40" i="10"/>
  <c r="AK30" i="10"/>
  <c r="X61" i="10"/>
  <c r="X63" i="10" s="1"/>
  <c r="X65" i="10" s="1"/>
  <c r="Y45" i="10" s="1"/>
  <c r="X40" i="10"/>
  <c r="X55" i="10"/>
  <c r="X74" i="10" s="1"/>
  <c r="AK47" i="10" l="1"/>
  <c r="AJ76" i="10"/>
  <c r="AJ83" i="10"/>
  <c r="X76" i="10"/>
  <c r="X83" i="10"/>
  <c r="X97" i="10" s="1"/>
  <c r="X67" i="10"/>
  <c r="Y51" i="10" s="1"/>
  <c r="AJ95" i="10" l="1"/>
  <c r="AJ97" i="10"/>
  <c r="AK32" i="10"/>
  <c r="AK49" i="10"/>
  <c r="X95" i="10"/>
  <c r="Y47" i="10"/>
  <c r="Y32" i="10" s="1"/>
  <c r="AJ99" i="10" l="1"/>
  <c r="AK72" i="10"/>
  <c r="AK57" i="10"/>
  <c r="AK59" i="10" s="1"/>
  <c r="AK53" i="10"/>
  <c r="X99" i="10"/>
  <c r="Y49" i="10"/>
  <c r="AK34" i="10" l="1"/>
  <c r="AK36" i="10" s="1"/>
  <c r="AK38" i="10" s="1"/>
  <c r="AK55" i="10"/>
  <c r="AK61" i="10"/>
  <c r="AK63" i="10" s="1"/>
  <c r="AK65" i="10" s="1"/>
  <c r="AL45" i="10" s="1"/>
  <c r="Y72" i="10"/>
  <c r="Y57" i="10"/>
  <c r="Y59" i="10" s="1"/>
  <c r="Y53" i="10"/>
  <c r="Y34" i="10" s="1"/>
  <c r="Y36" i="10" s="1"/>
  <c r="Y89" i="10" l="1"/>
  <c r="Y38" i="10"/>
  <c r="Z30" i="10" s="1"/>
  <c r="AK74" i="10"/>
  <c r="AK67" i="10"/>
  <c r="AL51" i="10" s="1"/>
  <c r="AK89" i="10"/>
  <c r="AK40" i="10"/>
  <c r="AL30" i="10"/>
  <c r="Y61" i="10"/>
  <c r="Y63" i="10" s="1"/>
  <c r="Y65" i="10" s="1"/>
  <c r="Z45" i="10" s="1"/>
  <c r="Y40" i="10"/>
  <c r="Y55" i="10"/>
  <c r="Y74" i="10" s="1"/>
  <c r="AL47" i="10" l="1"/>
  <c r="AK76" i="10"/>
  <c r="AK83" i="10"/>
  <c r="Y76" i="10"/>
  <c r="Y83" i="10"/>
  <c r="Y97" i="10" s="1"/>
  <c r="Y67" i="10"/>
  <c r="Z51" i="10" s="1"/>
  <c r="AK95" i="10" l="1"/>
  <c r="AK97" i="10"/>
  <c r="AL32" i="10"/>
  <c r="AL49" i="10"/>
  <c r="Y95" i="10"/>
  <c r="Z47" i="10"/>
  <c r="Z32" i="10" s="1"/>
  <c r="AK99" i="10" l="1"/>
  <c r="AL72" i="10"/>
  <c r="AL57" i="10"/>
  <c r="AL59" i="10" s="1"/>
  <c r="AL53" i="10"/>
  <c r="Y99" i="10"/>
  <c r="Z49" i="10"/>
  <c r="AL34" i="10" l="1"/>
  <c r="AL36" i="10" s="1"/>
  <c r="AL38" i="10" s="1"/>
  <c r="AL55" i="10"/>
  <c r="AL61" i="10"/>
  <c r="AL63" i="10" s="1"/>
  <c r="AL65" i="10" s="1"/>
  <c r="AM45" i="10" s="1"/>
  <c r="Z72" i="10"/>
  <c r="Z57" i="10"/>
  <c r="Z59" i="10" s="1"/>
  <c r="Z53" i="10"/>
  <c r="Z34" i="10" s="1"/>
  <c r="Z36" i="10" s="1"/>
  <c r="Z89" i="10" l="1"/>
  <c r="Z38" i="10"/>
  <c r="AA30" i="10" s="1"/>
  <c r="AL74" i="10"/>
  <c r="AL67" i="10"/>
  <c r="AM51" i="10" s="1"/>
  <c r="AL89" i="10"/>
  <c r="AM30" i="10"/>
  <c r="AL40" i="10"/>
  <c r="Z61" i="10"/>
  <c r="Z63" i="10" s="1"/>
  <c r="Z65" i="10" s="1"/>
  <c r="AA45" i="10" s="1"/>
  <c r="Z40" i="10"/>
  <c r="Z55" i="10"/>
  <c r="Z74" i="10" s="1"/>
  <c r="AM47" i="10" l="1"/>
  <c r="AL83" i="10"/>
  <c r="AL76" i="10"/>
  <c r="Z76" i="10"/>
  <c r="Z83" i="10"/>
  <c r="Z97" i="10" s="1"/>
  <c r="Z67" i="10"/>
  <c r="AA51" i="10" s="1"/>
  <c r="AL95" i="10" l="1"/>
  <c r="AL97" i="10"/>
  <c r="AM32" i="10"/>
  <c r="AM49" i="10"/>
  <c r="Z95" i="10"/>
  <c r="AA47" i="10"/>
  <c r="AA32" i="10" s="1"/>
  <c r="AL99" i="10" l="1"/>
  <c r="AM72" i="10"/>
  <c r="AM57" i="10"/>
  <c r="AM59" i="10" s="1"/>
  <c r="AM53" i="10"/>
  <c r="Z99" i="10"/>
  <c r="AA49" i="10"/>
  <c r="AM34" i="10" l="1"/>
  <c r="AM36" i="10" s="1"/>
  <c r="AM38" i="10" s="1"/>
  <c r="AM55" i="10"/>
  <c r="AM61" i="10"/>
  <c r="AM63" i="10" s="1"/>
  <c r="AM65" i="10" s="1"/>
  <c r="AN45" i="10" s="1"/>
  <c r="AA57" i="10"/>
  <c r="AA59" i="10" s="1"/>
  <c r="AA53" i="10"/>
  <c r="AA34" i="10" s="1"/>
  <c r="AA36" i="10" s="1"/>
  <c r="AA38" i="10" s="1"/>
  <c r="AA72" i="10"/>
  <c r="AM74" i="10" l="1"/>
  <c r="AM67" i="10"/>
  <c r="AN51" i="10" s="1"/>
  <c r="AM89" i="10"/>
  <c r="AM40" i="10"/>
  <c r="AN30" i="10"/>
  <c r="AA61" i="10"/>
  <c r="AA63" i="10" s="1"/>
  <c r="AA40" i="10"/>
  <c r="AA89" i="10"/>
  <c r="AA55" i="10"/>
  <c r="AA67" i="10" s="1"/>
  <c r="AN47" i="10" l="1"/>
  <c r="AN49" i="10" s="1"/>
  <c r="AM83" i="10"/>
  <c r="AM76" i="10"/>
  <c r="AA65" i="10"/>
  <c r="AA74" i="10"/>
  <c r="AA76" i="10" s="1"/>
  <c r="AM95" i="10" l="1"/>
  <c r="AM97" i="10"/>
  <c r="AA83" i="10"/>
  <c r="AA97" i="10" s="1"/>
  <c r="AN32" i="10"/>
  <c r="AA95" i="10"/>
  <c r="AM99" i="10" l="1"/>
  <c r="AN72" i="10"/>
  <c r="AN57" i="10"/>
  <c r="AN59" i="10" s="1"/>
  <c r="AN53" i="10"/>
  <c r="AA99" i="10"/>
  <c r="AN34" i="10" l="1"/>
  <c r="AN36" i="10" s="1"/>
  <c r="AN38" i="10" s="1"/>
  <c r="AN55" i="10"/>
  <c r="AN61" i="10"/>
  <c r="AN63" i="10" s="1"/>
  <c r="AN65" i="10" s="1"/>
  <c r="AN74" i="10" l="1"/>
  <c r="AN67" i="10"/>
  <c r="AN89" i="10"/>
  <c r="AN40" i="10"/>
  <c r="AN83" i="10" l="1"/>
  <c r="AN76" i="10"/>
  <c r="AN95" i="10" l="1"/>
  <c r="AN97" i="10"/>
  <c r="C49" i="10"/>
  <c r="C53" i="10" l="1"/>
  <c r="C34" i="10"/>
  <c r="C36" i="10" s="1"/>
  <c r="C38" i="10" s="1"/>
  <c r="D30" i="10" s="1"/>
  <c r="D47" i="10" s="1"/>
  <c r="D32" i="10" s="1"/>
  <c r="AN99" i="10"/>
  <c r="AE102" i="10" s="1"/>
  <c r="C72" i="10"/>
  <c r="C57" i="10"/>
  <c r="C59" i="10" s="1"/>
  <c r="C89" i="10" l="1"/>
  <c r="C40" i="10"/>
  <c r="C55" i="10"/>
  <c r="C67" i="10" s="1"/>
  <c r="D51" i="10" s="1"/>
  <c r="C61" i="10"/>
  <c r="C63" i="10" s="1"/>
  <c r="C65" i="10" s="1"/>
  <c r="D45" i="10" s="1"/>
  <c r="C74" i="10" l="1"/>
  <c r="C76" i="10" s="1"/>
  <c r="D49" i="10" l="1"/>
  <c r="C83" i="10"/>
  <c r="C95" i="10" l="1"/>
  <c r="C97" i="10"/>
  <c r="D57" i="10"/>
  <c r="D59" i="10" s="1"/>
  <c r="D53" i="10"/>
  <c r="D61" i="10"/>
  <c r="D63" i="10" s="1"/>
  <c r="D65" i="10" s="1"/>
  <c r="E45" i="10" s="1"/>
  <c r="D72" i="10"/>
  <c r="C99" i="10"/>
  <c r="D34" i="10" l="1"/>
  <c r="D36" i="10" s="1"/>
  <c r="D38" i="10" s="1"/>
  <c r="E30" i="10" s="1"/>
  <c r="D55" i="10"/>
  <c r="D74" i="10" s="1"/>
  <c r="D76" i="10" s="1"/>
  <c r="D89" i="10" l="1"/>
  <c r="E47" i="10"/>
  <c r="E32" i="10" s="1"/>
  <c r="D40" i="10"/>
  <c r="D83" i="10"/>
  <c r="D67" i="10"/>
  <c r="E51" i="10" s="1"/>
  <c r="E49" i="10"/>
  <c r="E53" i="10" s="1"/>
  <c r="D95" i="10" l="1"/>
  <c r="D97" i="10"/>
  <c r="D99" i="10" s="1"/>
  <c r="E72" i="10"/>
  <c r="E57" i="10"/>
  <c r="E59" i="10" s="1"/>
  <c r="E55" i="10" l="1"/>
  <c r="E67" i="10" s="1"/>
  <c r="F51" i="10" s="1"/>
  <c r="E34" i="10"/>
  <c r="E36" i="10" s="1"/>
  <c r="E38" i="10" s="1"/>
  <c r="F30" i="10" s="1"/>
  <c r="E61" i="10"/>
  <c r="E63" i="10" s="1"/>
  <c r="E65" i="10" s="1"/>
  <c r="F45" i="10" s="1"/>
  <c r="E74" i="10" l="1"/>
  <c r="E76" i="10" s="1"/>
  <c r="E40" i="10"/>
  <c r="E89" i="10"/>
  <c r="F47" i="10"/>
  <c r="F32" i="10" s="1"/>
  <c r="E83" i="10" l="1"/>
  <c r="F49" i="10"/>
  <c r="F53" i="10" s="1"/>
  <c r="E95" i="10" l="1"/>
  <c r="E97" i="10"/>
  <c r="F72" i="10"/>
  <c r="F57" i="10"/>
  <c r="F59" i="10" s="1"/>
  <c r="F34" i="10"/>
  <c r="F36" i="10" s="1"/>
  <c r="F38" i="10" s="1"/>
  <c r="G30" i="10" s="1"/>
  <c r="E99" i="10" l="1"/>
  <c r="G47" i="10"/>
  <c r="G32" i="10" s="1"/>
  <c r="F61" i="10"/>
  <c r="F63" i="10" s="1"/>
  <c r="F65" i="10" s="1"/>
  <c r="G45" i="10" s="1"/>
  <c r="F55" i="10"/>
  <c r="F67" i="10" l="1"/>
  <c r="G51" i="10" s="1"/>
  <c r="F74" i="10"/>
  <c r="F89" i="10"/>
  <c r="F40" i="10"/>
  <c r="F83" i="10" l="1"/>
  <c r="F76" i="10"/>
  <c r="F95" i="10" l="1"/>
  <c r="F97" i="10"/>
  <c r="G49" i="10"/>
  <c r="G53" i="10" s="1"/>
  <c r="F99" i="10" l="1"/>
  <c r="G34" i="10"/>
  <c r="G36" i="10" s="1"/>
  <c r="G38" i="10" s="1"/>
  <c r="H30" i="10" s="1"/>
  <c r="G57" i="10"/>
  <c r="G59" i="10" s="1"/>
  <c r="G72" i="10"/>
  <c r="H47" i="10" l="1"/>
  <c r="H32" i="10" s="1"/>
  <c r="G61" i="10"/>
  <c r="G63" i="10" s="1"/>
  <c r="G65" i="10" s="1"/>
  <c r="H45" i="10" s="1"/>
  <c r="G55" i="10"/>
  <c r="G89" i="10" l="1"/>
  <c r="G40" i="10"/>
  <c r="G67" i="10"/>
  <c r="H51" i="10" s="1"/>
  <c r="G74" i="10"/>
  <c r="G83" i="10" l="1"/>
  <c r="G76" i="10"/>
  <c r="G95" i="10" l="1"/>
  <c r="G97" i="10"/>
  <c r="H49" i="10"/>
  <c r="H53" i="10" s="1"/>
  <c r="G99" i="10" l="1"/>
  <c r="H57" i="10"/>
  <c r="H59" i="10" s="1"/>
  <c r="H34" i="10"/>
  <c r="H36" i="10" s="1"/>
  <c r="H38" i="10" s="1"/>
  <c r="I30" i="10" s="1"/>
  <c r="H72" i="10"/>
  <c r="I47" i="10" l="1"/>
  <c r="I32" i="10" s="1"/>
  <c r="H61" i="10"/>
  <c r="H63" i="10" s="1"/>
  <c r="H65" i="10" s="1"/>
  <c r="I45" i="10" s="1"/>
  <c r="H55" i="10"/>
  <c r="H67" i="10" l="1"/>
  <c r="I51" i="10" s="1"/>
  <c r="H74" i="10"/>
  <c r="H89" i="10"/>
  <c r="H40" i="10"/>
  <c r="H83" i="10" l="1"/>
  <c r="H76" i="10"/>
  <c r="H95" i="10" l="1"/>
  <c r="H97" i="10"/>
  <c r="H99" i="10" s="1"/>
  <c r="I49" i="10"/>
  <c r="I53" i="10" s="1"/>
  <c r="I34" i="10" l="1"/>
  <c r="I36" i="10" s="1"/>
  <c r="I38" i="10" s="1"/>
  <c r="J30" i="10" s="1"/>
  <c r="I57" i="10"/>
  <c r="I59" i="10" s="1"/>
  <c r="I72" i="10"/>
  <c r="J47" i="10" l="1"/>
  <c r="J32" i="10" s="1"/>
  <c r="I55" i="10"/>
  <c r="I61" i="10"/>
  <c r="I63" i="10" s="1"/>
  <c r="I65" i="10" s="1"/>
  <c r="J45" i="10" s="1"/>
  <c r="I67" i="10" l="1"/>
  <c r="J51" i="10" s="1"/>
  <c r="I74" i="10"/>
  <c r="I89" i="10"/>
  <c r="I40" i="10"/>
  <c r="I83" i="10" l="1"/>
  <c r="I76" i="10"/>
  <c r="I95" i="10" l="1"/>
  <c r="I97" i="10"/>
  <c r="J49" i="10"/>
  <c r="J53" i="10" s="1"/>
  <c r="I99" i="10" l="1"/>
  <c r="J72" i="10"/>
  <c r="J57" i="10"/>
  <c r="J59" i="10" s="1"/>
  <c r="J34" i="10"/>
  <c r="J36" i="10" s="1"/>
  <c r="J38" i="10" s="1"/>
  <c r="K30" i="10" s="1"/>
  <c r="K47" i="10" l="1"/>
  <c r="K32" i="10" s="1"/>
  <c r="J55" i="10"/>
  <c r="J61" i="10"/>
  <c r="J63" i="10" s="1"/>
  <c r="J65" i="10" s="1"/>
  <c r="K45" i="10" s="1"/>
  <c r="J89" i="10" l="1"/>
  <c r="J40" i="10"/>
  <c r="J74" i="10"/>
  <c r="J67" i="10"/>
  <c r="K51" i="10" s="1"/>
  <c r="J83" i="10" l="1"/>
  <c r="J76" i="10"/>
  <c r="J95" i="10" l="1"/>
  <c r="J97" i="10"/>
  <c r="K49" i="10"/>
  <c r="K53" i="10" s="1"/>
  <c r="J99" i="10"/>
  <c r="K57" i="10" l="1"/>
  <c r="K59" i="10" s="1"/>
  <c r="K34" i="10"/>
  <c r="K36" i="10" s="1"/>
  <c r="K38" i="10" s="1"/>
  <c r="L30" i="10" s="1"/>
  <c r="K72" i="10"/>
  <c r="L47" i="10" l="1"/>
  <c r="L32" i="10" s="1"/>
  <c r="K61" i="10"/>
  <c r="K63" i="10" s="1"/>
  <c r="K65" i="10" s="1"/>
  <c r="L45" i="10" s="1"/>
  <c r="K55" i="10"/>
  <c r="K89" i="10" l="1"/>
  <c r="K40" i="10"/>
  <c r="K67" i="10"/>
  <c r="L51" i="10" s="1"/>
  <c r="K74" i="10"/>
  <c r="K76" i="10" l="1"/>
  <c r="K83" i="10"/>
  <c r="K95" i="10" l="1"/>
  <c r="K97" i="10"/>
  <c r="L49" i="10"/>
  <c r="L53" i="10" s="1"/>
  <c r="K99" i="10"/>
  <c r="L72" i="10" l="1"/>
  <c r="L34" i="10"/>
  <c r="L36" i="10" s="1"/>
  <c r="L38" i="10" s="1"/>
  <c r="M30" i="10" s="1"/>
  <c r="L57" i="10"/>
  <c r="L59" i="10" s="1"/>
  <c r="M47" i="10" l="1"/>
  <c r="M32" i="10" s="1"/>
  <c r="L61" i="10"/>
  <c r="L63" i="10" s="1"/>
  <c r="L65" i="10" s="1"/>
  <c r="M45" i="10" s="1"/>
  <c r="L55" i="10"/>
  <c r="L67" i="10" l="1"/>
  <c r="M51" i="10" s="1"/>
  <c r="L74" i="10"/>
  <c r="L89" i="10"/>
  <c r="L40" i="10"/>
  <c r="L83" i="10" l="1"/>
  <c r="L76" i="10"/>
  <c r="L95" i="10" l="1"/>
  <c r="L97" i="10"/>
  <c r="M49" i="10"/>
  <c r="M53" i="10" s="1"/>
  <c r="L99" i="10" l="1"/>
  <c r="M72" i="10"/>
  <c r="M34" i="10"/>
  <c r="M36" i="10" s="1"/>
  <c r="M38" i="10" s="1"/>
  <c r="N30" i="10" s="1"/>
  <c r="M57" i="10"/>
  <c r="M59" i="10" s="1"/>
  <c r="N47" i="10" l="1"/>
  <c r="N32" i="10" s="1"/>
  <c r="M61" i="10"/>
  <c r="M63" i="10" s="1"/>
  <c r="M65" i="10" s="1"/>
  <c r="N45" i="10" s="1"/>
  <c r="M55" i="10"/>
  <c r="M67" i="10" l="1"/>
  <c r="N51" i="10" s="1"/>
  <c r="M74" i="10"/>
  <c r="M89" i="10"/>
  <c r="M40" i="10"/>
  <c r="M83" i="10" l="1"/>
  <c r="M76" i="10"/>
  <c r="M95" i="10" l="1"/>
  <c r="M97" i="10"/>
  <c r="M99" i="10"/>
  <c r="N49" i="10"/>
  <c r="N53" i="10" s="1"/>
  <c r="N34" i="10" l="1"/>
  <c r="N36" i="10" s="1"/>
  <c r="N38" i="10" s="1"/>
  <c r="N72" i="10"/>
  <c r="N57" i="10"/>
  <c r="N59" i="10" s="1"/>
  <c r="N61" i="10" l="1"/>
  <c r="N63" i="10" s="1"/>
  <c r="N65" i="10" s="1"/>
  <c r="N55" i="10"/>
  <c r="N67" i="10" l="1"/>
  <c r="N74" i="10"/>
  <c r="N89" i="10"/>
  <c r="N40" i="10"/>
  <c r="N76" i="10" l="1"/>
  <c r="N83" i="10"/>
  <c r="N95" i="10" l="1"/>
  <c r="N97" i="10"/>
  <c r="N99"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278">
    <bk>
      <extLst>
        <ext uri="{3e2802c4-a4d2-4d8b-9148-e3be6c30e623}">
          <xlrd:rvb i="0"/>
        </ext>
      </extLst>
    </bk>
    <bk>
      <extLst>
        <ext uri="{3e2802c4-a4d2-4d8b-9148-e3be6c30e623}">
          <xlrd:rvb i="12"/>
        </ext>
      </extLst>
    </bk>
    <bk>
      <extLst>
        <ext uri="{3e2802c4-a4d2-4d8b-9148-e3be6c30e623}">
          <xlrd:rvb i="14"/>
        </ext>
      </extLst>
    </bk>
    <bk>
      <extLst>
        <ext uri="{3e2802c4-a4d2-4d8b-9148-e3be6c30e623}">
          <xlrd:rvb i="23"/>
        </ext>
      </extLst>
    </bk>
    <bk>
      <extLst>
        <ext uri="{3e2802c4-a4d2-4d8b-9148-e3be6c30e623}">
          <xlrd:rvb i="25"/>
        </ext>
      </extLst>
    </bk>
    <bk>
      <extLst>
        <ext uri="{3e2802c4-a4d2-4d8b-9148-e3be6c30e623}">
          <xlrd:rvb i="34"/>
        </ext>
      </extLst>
    </bk>
    <bk>
      <extLst>
        <ext uri="{3e2802c4-a4d2-4d8b-9148-e3be6c30e623}">
          <xlrd:rvb i="37"/>
        </ext>
      </extLst>
    </bk>
    <bk>
      <extLst>
        <ext uri="{3e2802c4-a4d2-4d8b-9148-e3be6c30e623}">
          <xlrd:rvb i="46"/>
        </ext>
      </extLst>
    </bk>
    <bk>
      <extLst>
        <ext uri="{3e2802c4-a4d2-4d8b-9148-e3be6c30e623}">
          <xlrd:rvb i="48"/>
        </ext>
      </extLst>
    </bk>
    <bk>
      <extLst>
        <ext uri="{3e2802c4-a4d2-4d8b-9148-e3be6c30e623}">
          <xlrd:rvb i="57"/>
        </ext>
      </extLst>
    </bk>
    <bk>
      <extLst>
        <ext uri="{3e2802c4-a4d2-4d8b-9148-e3be6c30e623}">
          <xlrd:rvb i="59"/>
        </ext>
      </extLst>
    </bk>
    <bk>
      <extLst>
        <ext uri="{3e2802c4-a4d2-4d8b-9148-e3be6c30e623}">
          <xlrd:rvb i="68"/>
        </ext>
      </extLst>
    </bk>
    <bk>
      <extLst>
        <ext uri="{3e2802c4-a4d2-4d8b-9148-e3be6c30e623}">
          <xlrd:rvb i="70"/>
        </ext>
      </extLst>
    </bk>
    <bk>
      <extLst>
        <ext uri="{3e2802c4-a4d2-4d8b-9148-e3be6c30e623}">
          <xlrd:rvb i="79"/>
        </ext>
      </extLst>
    </bk>
    <bk>
      <extLst>
        <ext uri="{3e2802c4-a4d2-4d8b-9148-e3be6c30e623}">
          <xlrd:rvb i="81"/>
        </ext>
      </extLst>
    </bk>
    <bk>
      <extLst>
        <ext uri="{3e2802c4-a4d2-4d8b-9148-e3be6c30e623}">
          <xlrd:rvb i="90"/>
        </ext>
      </extLst>
    </bk>
    <bk>
      <extLst>
        <ext uri="{3e2802c4-a4d2-4d8b-9148-e3be6c30e623}">
          <xlrd:rvb i="92"/>
        </ext>
      </extLst>
    </bk>
    <bk>
      <extLst>
        <ext uri="{3e2802c4-a4d2-4d8b-9148-e3be6c30e623}">
          <xlrd:rvb i="101"/>
        </ext>
      </extLst>
    </bk>
    <bk>
      <extLst>
        <ext uri="{3e2802c4-a4d2-4d8b-9148-e3be6c30e623}">
          <xlrd:rvb i="103"/>
        </ext>
      </extLst>
    </bk>
    <bk>
      <extLst>
        <ext uri="{3e2802c4-a4d2-4d8b-9148-e3be6c30e623}">
          <xlrd:rvb i="107"/>
        </ext>
      </extLst>
    </bk>
    <bk>
      <extLst>
        <ext uri="{3e2802c4-a4d2-4d8b-9148-e3be6c30e623}">
          <xlrd:rvb i="110"/>
        </ext>
      </extLst>
    </bk>
    <bk>
      <extLst>
        <ext uri="{3e2802c4-a4d2-4d8b-9148-e3be6c30e623}">
          <xlrd:rvb i="119"/>
        </ext>
      </extLst>
    </bk>
    <bk>
      <extLst>
        <ext uri="{3e2802c4-a4d2-4d8b-9148-e3be6c30e623}">
          <xlrd:rvb i="121"/>
        </ext>
      </extLst>
    </bk>
    <bk>
      <extLst>
        <ext uri="{3e2802c4-a4d2-4d8b-9148-e3be6c30e623}">
          <xlrd:rvb i="125"/>
        </ext>
      </extLst>
    </bk>
    <bk>
      <extLst>
        <ext uri="{3e2802c4-a4d2-4d8b-9148-e3be6c30e623}">
          <xlrd:rvb i="127"/>
        </ext>
      </extLst>
    </bk>
    <bk>
      <extLst>
        <ext uri="{3e2802c4-a4d2-4d8b-9148-e3be6c30e623}">
          <xlrd:rvb i="135"/>
        </ext>
      </extLst>
    </bk>
    <bk>
      <extLst>
        <ext uri="{3e2802c4-a4d2-4d8b-9148-e3be6c30e623}">
          <xlrd:rvb i="153"/>
        </ext>
      </extLst>
    </bk>
    <bk>
      <extLst>
        <ext uri="{3e2802c4-a4d2-4d8b-9148-e3be6c30e623}">
          <xlrd:rvb i="161"/>
        </ext>
      </extLst>
    </bk>
    <bk>
      <extLst>
        <ext uri="{3e2802c4-a4d2-4d8b-9148-e3be6c30e623}">
          <xlrd:rvb i="163"/>
        </ext>
      </extLst>
    </bk>
    <bk>
      <extLst>
        <ext uri="{3e2802c4-a4d2-4d8b-9148-e3be6c30e623}">
          <xlrd:rvb i="172"/>
        </ext>
      </extLst>
    </bk>
    <bk>
      <extLst>
        <ext uri="{3e2802c4-a4d2-4d8b-9148-e3be6c30e623}">
          <xlrd:rvb i="174"/>
        </ext>
      </extLst>
    </bk>
    <bk>
      <extLst>
        <ext uri="{3e2802c4-a4d2-4d8b-9148-e3be6c30e623}">
          <xlrd:rvb i="184"/>
        </ext>
      </extLst>
    </bk>
    <bk>
      <extLst>
        <ext uri="{3e2802c4-a4d2-4d8b-9148-e3be6c30e623}">
          <xlrd:rvb i="186"/>
        </ext>
      </extLst>
    </bk>
    <bk>
      <extLst>
        <ext uri="{3e2802c4-a4d2-4d8b-9148-e3be6c30e623}">
          <xlrd:rvb i="194"/>
        </ext>
      </extLst>
    </bk>
    <bk>
      <extLst>
        <ext uri="{3e2802c4-a4d2-4d8b-9148-e3be6c30e623}">
          <xlrd:rvb i="196"/>
        </ext>
      </extLst>
    </bk>
    <bk>
      <extLst>
        <ext uri="{3e2802c4-a4d2-4d8b-9148-e3be6c30e623}">
          <xlrd:rvb i="204"/>
        </ext>
      </extLst>
    </bk>
    <bk>
      <extLst>
        <ext uri="{3e2802c4-a4d2-4d8b-9148-e3be6c30e623}">
          <xlrd:rvb i="206"/>
        </ext>
      </extLst>
    </bk>
    <bk>
      <extLst>
        <ext uri="{3e2802c4-a4d2-4d8b-9148-e3be6c30e623}">
          <xlrd:rvb i="215"/>
        </ext>
      </extLst>
    </bk>
    <bk>
      <extLst>
        <ext uri="{3e2802c4-a4d2-4d8b-9148-e3be6c30e623}">
          <xlrd:rvb i="217"/>
        </ext>
      </extLst>
    </bk>
    <bk>
      <extLst>
        <ext uri="{3e2802c4-a4d2-4d8b-9148-e3be6c30e623}">
          <xlrd:rvb i="225"/>
        </ext>
      </extLst>
    </bk>
    <bk>
      <extLst>
        <ext uri="{3e2802c4-a4d2-4d8b-9148-e3be6c30e623}">
          <xlrd:rvb i="227"/>
        </ext>
      </extLst>
    </bk>
    <bk>
      <extLst>
        <ext uri="{3e2802c4-a4d2-4d8b-9148-e3be6c30e623}">
          <xlrd:rvb i="235"/>
        </ext>
      </extLst>
    </bk>
    <bk>
      <extLst>
        <ext uri="{3e2802c4-a4d2-4d8b-9148-e3be6c30e623}">
          <xlrd:rvb i="237"/>
        </ext>
      </extLst>
    </bk>
    <bk>
      <extLst>
        <ext uri="{3e2802c4-a4d2-4d8b-9148-e3be6c30e623}">
          <xlrd:rvb i="245"/>
        </ext>
      </extLst>
    </bk>
    <bk>
      <extLst>
        <ext uri="{3e2802c4-a4d2-4d8b-9148-e3be6c30e623}">
          <xlrd:rvb i="247"/>
        </ext>
      </extLst>
    </bk>
    <bk>
      <extLst>
        <ext uri="{3e2802c4-a4d2-4d8b-9148-e3be6c30e623}">
          <xlrd:rvb i="255"/>
        </ext>
      </extLst>
    </bk>
    <bk>
      <extLst>
        <ext uri="{3e2802c4-a4d2-4d8b-9148-e3be6c30e623}">
          <xlrd:rvb i="257"/>
        </ext>
      </extLst>
    </bk>
    <bk>
      <extLst>
        <ext uri="{3e2802c4-a4d2-4d8b-9148-e3be6c30e623}">
          <xlrd:rvb i="266"/>
        </ext>
      </extLst>
    </bk>
    <bk>
      <extLst>
        <ext uri="{3e2802c4-a4d2-4d8b-9148-e3be6c30e623}">
          <xlrd:rvb i="268"/>
        </ext>
      </extLst>
    </bk>
    <bk>
      <extLst>
        <ext uri="{3e2802c4-a4d2-4d8b-9148-e3be6c30e623}">
          <xlrd:rvb i="276"/>
        </ext>
      </extLst>
    </bk>
    <bk>
      <extLst>
        <ext uri="{3e2802c4-a4d2-4d8b-9148-e3be6c30e623}">
          <xlrd:rvb i="278"/>
        </ext>
      </extLst>
    </bk>
    <bk>
      <extLst>
        <ext uri="{3e2802c4-a4d2-4d8b-9148-e3be6c30e623}">
          <xlrd:rvb i="286"/>
        </ext>
      </extLst>
    </bk>
    <bk>
      <extLst>
        <ext uri="{3e2802c4-a4d2-4d8b-9148-e3be6c30e623}">
          <xlrd:rvb i="288"/>
        </ext>
      </extLst>
    </bk>
    <bk>
      <extLst>
        <ext uri="{3e2802c4-a4d2-4d8b-9148-e3be6c30e623}">
          <xlrd:rvb i="295"/>
        </ext>
      </extLst>
    </bk>
    <bk>
      <extLst>
        <ext uri="{3e2802c4-a4d2-4d8b-9148-e3be6c30e623}">
          <xlrd:rvb i="297"/>
        </ext>
      </extLst>
    </bk>
    <bk>
      <extLst>
        <ext uri="{3e2802c4-a4d2-4d8b-9148-e3be6c30e623}">
          <xlrd:rvb i="306"/>
        </ext>
      </extLst>
    </bk>
    <bk>
      <extLst>
        <ext uri="{3e2802c4-a4d2-4d8b-9148-e3be6c30e623}">
          <xlrd:rvb i="308"/>
        </ext>
      </extLst>
    </bk>
    <bk>
      <extLst>
        <ext uri="{3e2802c4-a4d2-4d8b-9148-e3be6c30e623}">
          <xlrd:rvb i="316"/>
        </ext>
      </extLst>
    </bk>
    <bk>
      <extLst>
        <ext uri="{3e2802c4-a4d2-4d8b-9148-e3be6c30e623}">
          <xlrd:rvb i="318"/>
        </ext>
      </extLst>
    </bk>
    <bk>
      <extLst>
        <ext uri="{3e2802c4-a4d2-4d8b-9148-e3be6c30e623}">
          <xlrd:rvb i="151"/>
        </ext>
      </extLst>
    </bk>
    <bk>
      <extLst>
        <ext uri="{3e2802c4-a4d2-4d8b-9148-e3be6c30e623}">
          <xlrd:rvb i="319"/>
        </ext>
      </extLst>
    </bk>
    <bk>
      <extLst>
        <ext uri="{3e2802c4-a4d2-4d8b-9148-e3be6c30e623}">
          <xlrd:rvb i="328"/>
        </ext>
      </extLst>
    </bk>
    <bk>
      <extLst>
        <ext uri="{3e2802c4-a4d2-4d8b-9148-e3be6c30e623}">
          <xlrd:rvb i="330"/>
        </ext>
      </extLst>
    </bk>
    <bk>
      <extLst>
        <ext uri="{3e2802c4-a4d2-4d8b-9148-e3be6c30e623}">
          <xlrd:rvb i="339"/>
        </ext>
      </extLst>
    </bk>
    <bk>
      <extLst>
        <ext uri="{3e2802c4-a4d2-4d8b-9148-e3be6c30e623}">
          <xlrd:rvb i="341"/>
        </ext>
      </extLst>
    </bk>
    <bk>
      <extLst>
        <ext uri="{3e2802c4-a4d2-4d8b-9148-e3be6c30e623}">
          <xlrd:rvb i="346"/>
        </ext>
      </extLst>
    </bk>
    <bk>
      <extLst>
        <ext uri="{3e2802c4-a4d2-4d8b-9148-e3be6c30e623}">
          <xlrd:rvb i="348"/>
        </ext>
      </extLst>
    </bk>
    <bk>
      <extLst>
        <ext uri="{3e2802c4-a4d2-4d8b-9148-e3be6c30e623}">
          <xlrd:rvb i="356"/>
        </ext>
      </extLst>
    </bk>
    <bk>
      <extLst>
        <ext uri="{3e2802c4-a4d2-4d8b-9148-e3be6c30e623}">
          <xlrd:rvb i="358"/>
        </ext>
      </extLst>
    </bk>
    <bk>
      <extLst>
        <ext uri="{3e2802c4-a4d2-4d8b-9148-e3be6c30e623}">
          <xlrd:rvb i="367"/>
        </ext>
      </extLst>
    </bk>
    <bk>
      <extLst>
        <ext uri="{3e2802c4-a4d2-4d8b-9148-e3be6c30e623}">
          <xlrd:rvb i="369"/>
        </ext>
      </extLst>
    </bk>
    <bk>
      <extLst>
        <ext uri="{3e2802c4-a4d2-4d8b-9148-e3be6c30e623}">
          <xlrd:rvb i="375"/>
        </ext>
      </extLst>
    </bk>
    <bk>
      <extLst>
        <ext uri="{3e2802c4-a4d2-4d8b-9148-e3be6c30e623}">
          <xlrd:rvb i="377"/>
        </ext>
      </extLst>
    </bk>
    <bk>
      <extLst>
        <ext uri="{3e2802c4-a4d2-4d8b-9148-e3be6c30e623}">
          <xlrd:rvb i="385"/>
        </ext>
      </extLst>
    </bk>
    <bk>
      <extLst>
        <ext uri="{3e2802c4-a4d2-4d8b-9148-e3be6c30e623}">
          <xlrd:rvb i="387"/>
        </ext>
      </extLst>
    </bk>
    <bk>
      <extLst>
        <ext uri="{3e2802c4-a4d2-4d8b-9148-e3be6c30e623}">
          <xlrd:rvb i="395"/>
        </ext>
      </extLst>
    </bk>
    <bk>
      <extLst>
        <ext uri="{3e2802c4-a4d2-4d8b-9148-e3be6c30e623}">
          <xlrd:rvb i="397"/>
        </ext>
      </extLst>
    </bk>
    <bk>
      <extLst>
        <ext uri="{3e2802c4-a4d2-4d8b-9148-e3be6c30e623}">
          <xlrd:rvb i="403"/>
        </ext>
      </extLst>
    </bk>
    <bk>
      <extLst>
        <ext uri="{3e2802c4-a4d2-4d8b-9148-e3be6c30e623}">
          <xlrd:rvb i="405"/>
        </ext>
      </extLst>
    </bk>
    <bk>
      <extLst>
        <ext uri="{3e2802c4-a4d2-4d8b-9148-e3be6c30e623}">
          <xlrd:rvb i="413"/>
        </ext>
      </extLst>
    </bk>
    <bk>
      <extLst>
        <ext uri="{3e2802c4-a4d2-4d8b-9148-e3be6c30e623}">
          <xlrd:rvb i="415"/>
        </ext>
      </extLst>
    </bk>
    <bk>
      <extLst>
        <ext uri="{3e2802c4-a4d2-4d8b-9148-e3be6c30e623}">
          <xlrd:rvb i="423"/>
        </ext>
      </extLst>
    </bk>
    <bk>
      <extLst>
        <ext uri="{3e2802c4-a4d2-4d8b-9148-e3be6c30e623}">
          <xlrd:rvb i="425"/>
        </ext>
      </extLst>
    </bk>
    <bk>
      <extLst>
        <ext uri="{3e2802c4-a4d2-4d8b-9148-e3be6c30e623}">
          <xlrd:rvb i="434"/>
        </ext>
      </extLst>
    </bk>
    <bk>
      <extLst>
        <ext uri="{3e2802c4-a4d2-4d8b-9148-e3be6c30e623}">
          <xlrd:rvb i="436"/>
        </ext>
      </extLst>
    </bk>
    <bk>
      <extLst>
        <ext uri="{3e2802c4-a4d2-4d8b-9148-e3be6c30e623}">
          <xlrd:rvb i="446"/>
        </ext>
      </extLst>
    </bk>
    <bk>
      <extLst>
        <ext uri="{3e2802c4-a4d2-4d8b-9148-e3be6c30e623}">
          <xlrd:rvb i="448"/>
        </ext>
      </extLst>
    </bk>
    <bk>
      <extLst>
        <ext uri="{3e2802c4-a4d2-4d8b-9148-e3be6c30e623}">
          <xlrd:rvb i="457"/>
        </ext>
      </extLst>
    </bk>
    <bk>
      <extLst>
        <ext uri="{3e2802c4-a4d2-4d8b-9148-e3be6c30e623}">
          <xlrd:rvb i="459"/>
        </ext>
      </extLst>
    </bk>
    <bk>
      <extLst>
        <ext uri="{3e2802c4-a4d2-4d8b-9148-e3be6c30e623}">
          <xlrd:rvb i="468"/>
        </ext>
      </extLst>
    </bk>
    <bk>
      <extLst>
        <ext uri="{3e2802c4-a4d2-4d8b-9148-e3be6c30e623}">
          <xlrd:rvb i="470"/>
        </ext>
      </extLst>
    </bk>
    <bk>
      <extLst>
        <ext uri="{3e2802c4-a4d2-4d8b-9148-e3be6c30e623}">
          <xlrd:rvb i="479"/>
        </ext>
      </extLst>
    </bk>
    <bk>
      <extLst>
        <ext uri="{3e2802c4-a4d2-4d8b-9148-e3be6c30e623}">
          <xlrd:rvb i="481"/>
        </ext>
      </extLst>
    </bk>
    <bk>
      <extLst>
        <ext uri="{3e2802c4-a4d2-4d8b-9148-e3be6c30e623}">
          <xlrd:rvb i="490"/>
        </ext>
      </extLst>
    </bk>
    <bk>
      <extLst>
        <ext uri="{3e2802c4-a4d2-4d8b-9148-e3be6c30e623}">
          <xlrd:rvb i="492"/>
        </ext>
      </extLst>
    </bk>
    <bk>
      <extLst>
        <ext uri="{3e2802c4-a4d2-4d8b-9148-e3be6c30e623}">
          <xlrd:rvb i="501"/>
        </ext>
      </extLst>
    </bk>
    <bk>
      <extLst>
        <ext uri="{3e2802c4-a4d2-4d8b-9148-e3be6c30e623}">
          <xlrd:rvb i="503"/>
        </ext>
      </extLst>
    </bk>
    <bk>
      <extLst>
        <ext uri="{3e2802c4-a4d2-4d8b-9148-e3be6c30e623}">
          <xlrd:rvb i="512"/>
        </ext>
      </extLst>
    </bk>
    <bk>
      <extLst>
        <ext uri="{3e2802c4-a4d2-4d8b-9148-e3be6c30e623}">
          <xlrd:rvb i="514"/>
        </ext>
      </extLst>
    </bk>
    <bk>
      <extLst>
        <ext uri="{3e2802c4-a4d2-4d8b-9148-e3be6c30e623}">
          <xlrd:rvb i="522"/>
        </ext>
      </extLst>
    </bk>
    <bk>
      <extLst>
        <ext uri="{3e2802c4-a4d2-4d8b-9148-e3be6c30e623}">
          <xlrd:rvb i="524"/>
        </ext>
      </extLst>
    </bk>
    <bk>
      <extLst>
        <ext uri="{3e2802c4-a4d2-4d8b-9148-e3be6c30e623}">
          <xlrd:rvb i="530"/>
        </ext>
      </extLst>
    </bk>
    <bk>
      <extLst>
        <ext uri="{3e2802c4-a4d2-4d8b-9148-e3be6c30e623}">
          <xlrd:rvb i="543"/>
        </ext>
      </extLst>
    </bk>
    <bk>
      <extLst>
        <ext uri="{3e2802c4-a4d2-4d8b-9148-e3be6c30e623}">
          <xlrd:rvb i="553"/>
        </ext>
      </extLst>
    </bk>
    <bk>
      <extLst>
        <ext uri="{3e2802c4-a4d2-4d8b-9148-e3be6c30e623}">
          <xlrd:rvb i="555"/>
        </ext>
      </extLst>
    </bk>
    <bk>
      <extLst>
        <ext uri="{3e2802c4-a4d2-4d8b-9148-e3be6c30e623}">
          <xlrd:rvb i="564"/>
        </ext>
      </extLst>
    </bk>
    <bk>
      <extLst>
        <ext uri="{3e2802c4-a4d2-4d8b-9148-e3be6c30e623}">
          <xlrd:rvb i="566"/>
        </ext>
      </extLst>
    </bk>
    <bk>
      <extLst>
        <ext uri="{3e2802c4-a4d2-4d8b-9148-e3be6c30e623}">
          <xlrd:rvb i="575"/>
        </ext>
      </extLst>
    </bk>
    <bk>
      <extLst>
        <ext uri="{3e2802c4-a4d2-4d8b-9148-e3be6c30e623}">
          <xlrd:rvb i="577"/>
        </ext>
      </extLst>
    </bk>
    <bk>
      <extLst>
        <ext uri="{3e2802c4-a4d2-4d8b-9148-e3be6c30e623}">
          <xlrd:rvb i="585"/>
        </ext>
      </extLst>
    </bk>
    <bk>
      <extLst>
        <ext uri="{3e2802c4-a4d2-4d8b-9148-e3be6c30e623}">
          <xlrd:rvb i="587"/>
        </ext>
      </extLst>
    </bk>
    <bk>
      <extLst>
        <ext uri="{3e2802c4-a4d2-4d8b-9148-e3be6c30e623}">
          <xlrd:rvb i="596"/>
        </ext>
      </extLst>
    </bk>
    <bk>
      <extLst>
        <ext uri="{3e2802c4-a4d2-4d8b-9148-e3be6c30e623}">
          <xlrd:rvb i="598"/>
        </ext>
      </extLst>
    </bk>
    <bk>
      <extLst>
        <ext uri="{3e2802c4-a4d2-4d8b-9148-e3be6c30e623}">
          <xlrd:rvb i="607"/>
        </ext>
      </extLst>
    </bk>
    <bk>
      <extLst>
        <ext uri="{3e2802c4-a4d2-4d8b-9148-e3be6c30e623}">
          <xlrd:rvb i="609"/>
        </ext>
      </extLst>
    </bk>
    <bk>
      <extLst>
        <ext uri="{3e2802c4-a4d2-4d8b-9148-e3be6c30e623}">
          <xlrd:rvb i="618"/>
        </ext>
      </extLst>
    </bk>
    <bk>
      <extLst>
        <ext uri="{3e2802c4-a4d2-4d8b-9148-e3be6c30e623}">
          <xlrd:rvb i="620"/>
        </ext>
      </extLst>
    </bk>
    <bk>
      <extLst>
        <ext uri="{3e2802c4-a4d2-4d8b-9148-e3be6c30e623}">
          <xlrd:rvb i="629"/>
        </ext>
      </extLst>
    </bk>
    <bk>
      <extLst>
        <ext uri="{3e2802c4-a4d2-4d8b-9148-e3be6c30e623}">
          <xlrd:rvb i="631"/>
        </ext>
      </extLst>
    </bk>
    <bk>
      <extLst>
        <ext uri="{3e2802c4-a4d2-4d8b-9148-e3be6c30e623}">
          <xlrd:rvb i="639"/>
        </ext>
      </extLst>
    </bk>
    <bk>
      <extLst>
        <ext uri="{3e2802c4-a4d2-4d8b-9148-e3be6c30e623}">
          <xlrd:rvb i="641"/>
        </ext>
      </extLst>
    </bk>
    <bk>
      <extLst>
        <ext uri="{3e2802c4-a4d2-4d8b-9148-e3be6c30e623}">
          <xlrd:rvb i="650"/>
        </ext>
      </extLst>
    </bk>
    <bk>
      <extLst>
        <ext uri="{3e2802c4-a4d2-4d8b-9148-e3be6c30e623}">
          <xlrd:rvb i="652"/>
        </ext>
      </extLst>
    </bk>
    <bk>
      <extLst>
        <ext uri="{3e2802c4-a4d2-4d8b-9148-e3be6c30e623}">
          <xlrd:rvb i="661"/>
        </ext>
      </extLst>
    </bk>
    <bk>
      <extLst>
        <ext uri="{3e2802c4-a4d2-4d8b-9148-e3be6c30e623}">
          <xlrd:rvb i="663"/>
        </ext>
      </extLst>
    </bk>
    <bk>
      <extLst>
        <ext uri="{3e2802c4-a4d2-4d8b-9148-e3be6c30e623}">
          <xlrd:rvb i="673"/>
        </ext>
      </extLst>
    </bk>
    <bk>
      <extLst>
        <ext uri="{3e2802c4-a4d2-4d8b-9148-e3be6c30e623}">
          <xlrd:rvb i="676"/>
        </ext>
      </extLst>
    </bk>
    <bk>
      <extLst>
        <ext uri="{3e2802c4-a4d2-4d8b-9148-e3be6c30e623}">
          <xlrd:rvb i="685"/>
        </ext>
      </extLst>
    </bk>
    <bk>
      <extLst>
        <ext uri="{3e2802c4-a4d2-4d8b-9148-e3be6c30e623}">
          <xlrd:rvb i="687"/>
        </ext>
      </extLst>
    </bk>
    <bk>
      <extLst>
        <ext uri="{3e2802c4-a4d2-4d8b-9148-e3be6c30e623}">
          <xlrd:rvb i="695"/>
        </ext>
      </extLst>
    </bk>
    <bk>
      <extLst>
        <ext uri="{3e2802c4-a4d2-4d8b-9148-e3be6c30e623}">
          <xlrd:rvb i="697"/>
        </ext>
      </extLst>
    </bk>
    <bk>
      <extLst>
        <ext uri="{3e2802c4-a4d2-4d8b-9148-e3be6c30e623}">
          <xlrd:rvb i="706"/>
        </ext>
      </extLst>
    </bk>
    <bk>
      <extLst>
        <ext uri="{3e2802c4-a4d2-4d8b-9148-e3be6c30e623}">
          <xlrd:rvb i="708"/>
        </ext>
      </extLst>
    </bk>
    <bk>
      <extLst>
        <ext uri="{3e2802c4-a4d2-4d8b-9148-e3be6c30e623}">
          <xlrd:rvb i="717"/>
        </ext>
      </extLst>
    </bk>
    <bk>
      <extLst>
        <ext uri="{3e2802c4-a4d2-4d8b-9148-e3be6c30e623}">
          <xlrd:rvb i="719"/>
        </ext>
      </extLst>
    </bk>
    <bk>
      <extLst>
        <ext uri="{3e2802c4-a4d2-4d8b-9148-e3be6c30e623}">
          <xlrd:rvb i="728"/>
        </ext>
      </extLst>
    </bk>
    <bk>
      <extLst>
        <ext uri="{3e2802c4-a4d2-4d8b-9148-e3be6c30e623}">
          <xlrd:rvb i="730"/>
        </ext>
      </extLst>
    </bk>
    <bk>
      <extLst>
        <ext uri="{3e2802c4-a4d2-4d8b-9148-e3be6c30e623}">
          <xlrd:rvb i="739"/>
        </ext>
      </extLst>
    </bk>
    <bk>
      <extLst>
        <ext uri="{3e2802c4-a4d2-4d8b-9148-e3be6c30e623}">
          <xlrd:rvb i="741"/>
        </ext>
      </extLst>
    </bk>
    <bk>
      <extLst>
        <ext uri="{3e2802c4-a4d2-4d8b-9148-e3be6c30e623}">
          <xlrd:rvb i="750"/>
        </ext>
      </extLst>
    </bk>
    <bk>
      <extLst>
        <ext uri="{3e2802c4-a4d2-4d8b-9148-e3be6c30e623}">
          <xlrd:rvb i="752"/>
        </ext>
      </extLst>
    </bk>
    <bk>
      <extLst>
        <ext uri="{3e2802c4-a4d2-4d8b-9148-e3be6c30e623}">
          <xlrd:rvb i="760"/>
        </ext>
      </extLst>
    </bk>
    <bk>
      <extLst>
        <ext uri="{3e2802c4-a4d2-4d8b-9148-e3be6c30e623}">
          <xlrd:rvb i="762"/>
        </ext>
      </extLst>
    </bk>
    <bk>
      <extLst>
        <ext uri="{3e2802c4-a4d2-4d8b-9148-e3be6c30e623}">
          <xlrd:rvb i="770"/>
        </ext>
      </extLst>
    </bk>
    <bk>
      <extLst>
        <ext uri="{3e2802c4-a4d2-4d8b-9148-e3be6c30e623}">
          <xlrd:rvb i="772"/>
        </ext>
      </extLst>
    </bk>
    <bk>
      <extLst>
        <ext uri="{3e2802c4-a4d2-4d8b-9148-e3be6c30e623}">
          <xlrd:rvb i="781"/>
        </ext>
      </extLst>
    </bk>
    <bk>
      <extLst>
        <ext uri="{3e2802c4-a4d2-4d8b-9148-e3be6c30e623}">
          <xlrd:rvb i="783"/>
        </ext>
      </extLst>
    </bk>
    <bk>
      <extLst>
        <ext uri="{3e2802c4-a4d2-4d8b-9148-e3be6c30e623}">
          <xlrd:rvb i="791"/>
        </ext>
      </extLst>
    </bk>
    <bk>
      <extLst>
        <ext uri="{3e2802c4-a4d2-4d8b-9148-e3be6c30e623}">
          <xlrd:rvb i="793"/>
        </ext>
      </extLst>
    </bk>
    <bk>
      <extLst>
        <ext uri="{3e2802c4-a4d2-4d8b-9148-e3be6c30e623}">
          <xlrd:rvb i="801"/>
        </ext>
      </extLst>
    </bk>
    <bk>
      <extLst>
        <ext uri="{3e2802c4-a4d2-4d8b-9148-e3be6c30e623}">
          <xlrd:rvb i="803"/>
        </ext>
      </extLst>
    </bk>
    <bk>
      <extLst>
        <ext uri="{3e2802c4-a4d2-4d8b-9148-e3be6c30e623}">
          <xlrd:rvb i="811"/>
        </ext>
      </extLst>
    </bk>
    <bk>
      <extLst>
        <ext uri="{3e2802c4-a4d2-4d8b-9148-e3be6c30e623}">
          <xlrd:rvb i="813"/>
        </ext>
      </extLst>
    </bk>
    <bk>
      <extLst>
        <ext uri="{3e2802c4-a4d2-4d8b-9148-e3be6c30e623}">
          <xlrd:rvb i="819"/>
        </ext>
      </extLst>
    </bk>
    <bk>
      <extLst>
        <ext uri="{3e2802c4-a4d2-4d8b-9148-e3be6c30e623}">
          <xlrd:rvb i="830"/>
        </ext>
      </extLst>
    </bk>
    <bk>
      <extLst>
        <ext uri="{3e2802c4-a4d2-4d8b-9148-e3be6c30e623}">
          <xlrd:rvb i="838"/>
        </ext>
      </extLst>
    </bk>
    <bk>
      <extLst>
        <ext uri="{3e2802c4-a4d2-4d8b-9148-e3be6c30e623}">
          <xlrd:rvb i="840"/>
        </ext>
      </extLst>
    </bk>
    <bk>
      <extLst>
        <ext uri="{3e2802c4-a4d2-4d8b-9148-e3be6c30e623}">
          <xlrd:rvb i="848"/>
        </ext>
      </extLst>
    </bk>
    <bk>
      <extLst>
        <ext uri="{3e2802c4-a4d2-4d8b-9148-e3be6c30e623}">
          <xlrd:rvb i="850"/>
        </ext>
      </extLst>
    </bk>
    <bk>
      <extLst>
        <ext uri="{3e2802c4-a4d2-4d8b-9148-e3be6c30e623}">
          <xlrd:rvb i="858"/>
        </ext>
      </extLst>
    </bk>
    <bk>
      <extLst>
        <ext uri="{3e2802c4-a4d2-4d8b-9148-e3be6c30e623}">
          <xlrd:rvb i="860"/>
        </ext>
      </extLst>
    </bk>
    <bk>
      <extLst>
        <ext uri="{3e2802c4-a4d2-4d8b-9148-e3be6c30e623}">
          <xlrd:rvb i="869"/>
        </ext>
      </extLst>
    </bk>
    <bk>
      <extLst>
        <ext uri="{3e2802c4-a4d2-4d8b-9148-e3be6c30e623}">
          <xlrd:rvb i="871"/>
        </ext>
      </extLst>
    </bk>
    <bk>
      <extLst>
        <ext uri="{3e2802c4-a4d2-4d8b-9148-e3be6c30e623}">
          <xlrd:rvb i="880"/>
        </ext>
      </extLst>
    </bk>
    <bk>
      <extLst>
        <ext uri="{3e2802c4-a4d2-4d8b-9148-e3be6c30e623}">
          <xlrd:rvb i="882"/>
        </ext>
      </extLst>
    </bk>
    <bk>
      <extLst>
        <ext uri="{3e2802c4-a4d2-4d8b-9148-e3be6c30e623}">
          <xlrd:rvb i="890"/>
        </ext>
      </extLst>
    </bk>
    <bk>
      <extLst>
        <ext uri="{3e2802c4-a4d2-4d8b-9148-e3be6c30e623}">
          <xlrd:rvb i="892"/>
        </ext>
      </extLst>
    </bk>
    <bk>
      <extLst>
        <ext uri="{3e2802c4-a4d2-4d8b-9148-e3be6c30e623}">
          <xlrd:rvb i="900"/>
        </ext>
      </extLst>
    </bk>
    <bk>
      <extLst>
        <ext uri="{3e2802c4-a4d2-4d8b-9148-e3be6c30e623}">
          <xlrd:rvb i="902"/>
        </ext>
      </extLst>
    </bk>
    <bk>
      <extLst>
        <ext uri="{3e2802c4-a4d2-4d8b-9148-e3be6c30e623}">
          <xlrd:rvb i="911"/>
        </ext>
      </extLst>
    </bk>
    <bk>
      <extLst>
        <ext uri="{3e2802c4-a4d2-4d8b-9148-e3be6c30e623}">
          <xlrd:rvb i="913"/>
        </ext>
      </extLst>
    </bk>
    <bk>
      <extLst>
        <ext uri="{3e2802c4-a4d2-4d8b-9148-e3be6c30e623}">
          <xlrd:rvb i="922"/>
        </ext>
      </extLst>
    </bk>
    <bk>
      <extLst>
        <ext uri="{3e2802c4-a4d2-4d8b-9148-e3be6c30e623}">
          <xlrd:rvb i="924"/>
        </ext>
      </extLst>
    </bk>
    <bk>
      <extLst>
        <ext uri="{3e2802c4-a4d2-4d8b-9148-e3be6c30e623}">
          <xlrd:rvb i="932"/>
        </ext>
      </extLst>
    </bk>
    <bk>
      <extLst>
        <ext uri="{3e2802c4-a4d2-4d8b-9148-e3be6c30e623}">
          <xlrd:rvb i="934"/>
        </ext>
      </extLst>
    </bk>
    <bk>
      <extLst>
        <ext uri="{3e2802c4-a4d2-4d8b-9148-e3be6c30e623}">
          <xlrd:rvb i="942"/>
        </ext>
      </extLst>
    </bk>
    <bk>
      <extLst>
        <ext uri="{3e2802c4-a4d2-4d8b-9148-e3be6c30e623}">
          <xlrd:rvb i="944"/>
        </ext>
      </extLst>
    </bk>
    <bk>
      <extLst>
        <ext uri="{3e2802c4-a4d2-4d8b-9148-e3be6c30e623}">
          <xlrd:rvb i="953"/>
        </ext>
      </extLst>
    </bk>
    <bk>
      <extLst>
        <ext uri="{3e2802c4-a4d2-4d8b-9148-e3be6c30e623}">
          <xlrd:rvb i="955"/>
        </ext>
      </extLst>
    </bk>
    <bk>
      <extLst>
        <ext uri="{3e2802c4-a4d2-4d8b-9148-e3be6c30e623}">
          <xlrd:rvb i="963"/>
        </ext>
      </extLst>
    </bk>
    <bk>
      <extLst>
        <ext uri="{3e2802c4-a4d2-4d8b-9148-e3be6c30e623}">
          <xlrd:rvb i="965"/>
        </ext>
      </extLst>
    </bk>
    <bk>
      <extLst>
        <ext uri="{3e2802c4-a4d2-4d8b-9148-e3be6c30e623}">
          <xlrd:rvb i="973"/>
        </ext>
      </extLst>
    </bk>
    <bk>
      <extLst>
        <ext uri="{3e2802c4-a4d2-4d8b-9148-e3be6c30e623}">
          <xlrd:rvb i="975"/>
        </ext>
      </extLst>
    </bk>
    <bk>
      <extLst>
        <ext uri="{3e2802c4-a4d2-4d8b-9148-e3be6c30e623}">
          <xlrd:rvb i="984"/>
        </ext>
      </extLst>
    </bk>
    <bk>
      <extLst>
        <ext uri="{3e2802c4-a4d2-4d8b-9148-e3be6c30e623}">
          <xlrd:rvb i="986"/>
        </ext>
      </extLst>
    </bk>
    <bk>
      <extLst>
        <ext uri="{3e2802c4-a4d2-4d8b-9148-e3be6c30e623}">
          <xlrd:rvb i="994"/>
        </ext>
      </extLst>
    </bk>
    <bk>
      <extLst>
        <ext uri="{3e2802c4-a4d2-4d8b-9148-e3be6c30e623}">
          <xlrd:rvb i="996"/>
        </ext>
      </extLst>
    </bk>
    <bk>
      <extLst>
        <ext uri="{3e2802c4-a4d2-4d8b-9148-e3be6c30e623}">
          <xlrd:rvb i="1004"/>
        </ext>
      </extLst>
    </bk>
    <bk>
      <extLst>
        <ext uri="{3e2802c4-a4d2-4d8b-9148-e3be6c30e623}">
          <xlrd:rvb i="1006"/>
        </ext>
      </extLst>
    </bk>
    <bk>
      <extLst>
        <ext uri="{3e2802c4-a4d2-4d8b-9148-e3be6c30e623}">
          <xlrd:rvb i="1015"/>
        </ext>
      </extLst>
    </bk>
    <bk>
      <extLst>
        <ext uri="{3e2802c4-a4d2-4d8b-9148-e3be6c30e623}">
          <xlrd:rvb i="1017"/>
        </ext>
      </extLst>
    </bk>
    <bk>
      <extLst>
        <ext uri="{3e2802c4-a4d2-4d8b-9148-e3be6c30e623}">
          <xlrd:rvb i="1026"/>
        </ext>
      </extLst>
    </bk>
    <bk>
      <extLst>
        <ext uri="{3e2802c4-a4d2-4d8b-9148-e3be6c30e623}">
          <xlrd:rvb i="1028"/>
        </ext>
      </extLst>
    </bk>
    <bk>
      <extLst>
        <ext uri="{3e2802c4-a4d2-4d8b-9148-e3be6c30e623}">
          <xlrd:rvb i="1036"/>
        </ext>
      </extLst>
    </bk>
    <bk>
      <extLst>
        <ext uri="{3e2802c4-a4d2-4d8b-9148-e3be6c30e623}">
          <xlrd:rvb i="1038"/>
        </ext>
      </extLst>
    </bk>
    <bk>
      <extLst>
        <ext uri="{3e2802c4-a4d2-4d8b-9148-e3be6c30e623}">
          <xlrd:rvb i="541"/>
        </ext>
      </extLst>
    </bk>
    <bk>
      <extLst>
        <ext uri="{3e2802c4-a4d2-4d8b-9148-e3be6c30e623}">
          <xlrd:rvb i="1039"/>
        </ext>
      </extLst>
    </bk>
    <bk>
      <extLst>
        <ext uri="{3e2802c4-a4d2-4d8b-9148-e3be6c30e623}">
          <xlrd:rvb i="1047"/>
        </ext>
      </extLst>
    </bk>
    <bk>
      <extLst>
        <ext uri="{3e2802c4-a4d2-4d8b-9148-e3be6c30e623}">
          <xlrd:rvb i="1049"/>
        </ext>
      </extLst>
    </bk>
    <bk>
      <extLst>
        <ext uri="{3e2802c4-a4d2-4d8b-9148-e3be6c30e623}">
          <xlrd:rvb i="1057"/>
        </ext>
      </extLst>
    </bk>
    <bk>
      <extLst>
        <ext uri="{3e2802c4-a4d2-4d8b-9148-e3be6c30e623}">
          <xlrd:rvb i="1059"/>
        </ext>
      </extLst>
    </bk>
    <bk>
      <extLst>
        <ext uri="{3e2802c4-a4d2-4d8b-9148-e3be6c30e623}">
          <xlrd:rvb i="1068"/>
        </ext>
      </extLst>
    </bk>
    <bk>
      <extLst>
        <ext uri="{3e2802c4-a4d2-4d8b-9148-e3be6c30e623}">
          <xlrd:rvb i="1070"/>
        </ext>
      </extLst>
    </bk>
    <bk>
      <extLst>
        <ext uri="{3e2802c4-a4d2-4d8b-9148-e3be6c30e623}">
          <xlrd:rvb i="1078"/>
        </ext>
      </extLst>
    </bk>
    <bk>
      <extLst>
        <ext uri="{3e2802c4-a4d2-4d8b-9148-e3be6c30e623}">
          <xlrd:rvb i="1080"/>
        </ext>
      </extLst>
    </bk>
    <bk>
      <extLst>
        <ext uri="{3e2802c4-a4d2-4d8b-9148-e3be6c30e623}">
          <xlrd:rvb i="1088"/>
        </ext>
      </extLst>
    </bk>
    <bk>
      <extLst>
        <ext uri="{3e2802c4-a4d2-4d8b-9148-e3be6c30e623}">
          <xlrd:rvb i="1090"/>
        </ext>
      </extLst>
    </bk>
    <bk>
      <extLst>
        <ext uri="{3e2802c4-a4d2-4d8b-9148-e3be6c30e623}">
          <xlrd:rvb i="1098"/>
        </ext>
      </extLst>
    </bk>
    <bk>
      <extLst>
        <ext uri="{3e2802c4-a4d2-4d8b-9148-e3be6c30e623}">
          <xlrd:rvb i="1100"/>
        </ext>
      </extLst>
    </bk>
    <bk>
      <extLst>
        <ext uri="{3e2802c4-a4d2-4d8b-9148-e3be6c30e623}">
          <xlrd:rvb i="1109"/>
        </ext>
      </extLst>
    </bk>
    <bk>
      <extLst>
        <ext uri="{3e2802c4-a4d2-4d8b-9148-e3be6c30e623}">
          <xlrd:rvb i="1111"/>
        </ext>
      </extLst>
    </bk>
    <bk>
      <extLst>
        <ext uri="{3e2802c4-a4d2-4d8b-9148-e3be6c30e623}">
          <xlrd:rvb i="1119"/>
        </ext>
      </extLst>
    </bk>
    <bk>
      <extLst>
        <ext uri="{3e2802c4-a4d2-4d8b-9148-e3be6c30e623}">
          <xlrd:rvb i="1121"/>
        </ext>
      </extLst>
    </bk>
    <bk>
      <extLst>
        <ext uri="{3e2802c4-a4d2-4d8b-9148-e3be6c30e623}">
          <xlrd:rvb i="1128"/>
        </ext>
      </extLst>
    </bk>
    <bk>
      <extLst>
        <ext uri="{3e2802c4-a4d2-4d8b-9148-e3be6c30e623}">
          <xlrd:rvb i="1130"/>
        </ext>
      </extLst>
    </bk>
    <bk>
      <extLst>
        <ext uri="{3e2802c4-a4d2-4d8b-9148-e3be6c30e623}">
          <xlrd:rvb i="1138"/>
        </ext>
      </extLst>
    </bk>
    <bk>
      <extLst>
        <ext uri="{3e2802c4-a4d2-4d8b-9148-e3be6c30e623}">
          <xlrd:rvb i="1140"/>
        </ext>
      </extLst>
    </bk>
    <bk>
      <extLst>
        <ext uri="{3e2802c4-a4d2-4d8b-9148-e3be6c30e623}">
          <xlrd:rvb i="1148"/>
        </ext>
      </extLst>
    </bk>
    <bk>
      <extLst>
        <ext uri="{3e2802c4-a4d2-4d8b-9148-e3be6c30e623}">
          <xlrd:rvb i="1150"/>
        </ext>
      </extLst>
    </bk>
    <bk>
      <extLst>
        <ext uri="{3e2802c4-a4d2-4d8b-9148-e3be6c30e623}">
          <xlrd:rvb i="1158"/>
        </ext>
      </extLst>
    </bk>
    <bk>
      <extLst>
        <ext uri="{3e2802c4-a4d2-4d8b-9148-e3be6c30e623}">
          <xlrd:rvb i="1160"/>
        </ext>
      </extLst>
    </bk>
    <bk>
      <extLst>
        <ext uri="{3e2802c4-a4d2-4d8b-9148-e3be6c30e623}">
          <xlrd:rvb i="1168"/>
        </ext>
      </extLst>
    </bk>
    <bk>
      <extLst>
        <ext uri="{3e2802c4-a4d2-4d8b-9148-e3be6c30e623}">
          <xlrd:rvb i="1170"/>
        </ext>
      </extLst>
    </bk>
    <bk>
      <extLst>
        <ext uri="{3e2802c4-a4d2-4d8b-9148-e3be6c30e623}">
          <xlrd:rvb i="1178"/>
        </ext>
      </extLst>
    </bk>
    <bk>
      <extLst>
        <ext uri="{3e2802c4-a4d2-4d8b-9148-e3be6c30e623}">
          <xlrd:rvb i="1180"/>
        </ext>
      </extLst>
    </bk>
    <bk>
      <extLst>
        <ext uri="{3e2802c4-a4d2-4d8b-9148-e3be6c30e623}">
          <xlrd:rvb i="1189"/>
        </ext>
      </extLst>
    </bk>
    <bk>
      <extLst>
        <ext uri="{3e2802c4-a4d2-4d8b-9148-e3be6c30e623}">
          <xlrd:rvb i="1191"/>
        </ext>
      </extLst>
    </bk>
    <bk>
      <extLst>
        <ext uri="{3e2802c4-a4d2-4d8b-9148-e3be6c30e623}">
          <xlrd:rvb i="1199"/>
        </ext>
      </extLst>
    </bk>
    <bk>
      <extLst>
        <ext uri="{3e2802c4-a4d2-4d8b-9148-e3be6c30e623}">
          <xlrd:rvb i="1201"/>
        </ext>
      </extLst>
    </bk>
    <bk>
      <extLst>
        <ext uri="{3e2802c4-a4d2-4d8b-9148-e3be6c30e623}">
          <xlrd:rvb i="1209"/>
        </ext>
      </extLst>
    </bk>
    <bk>
      <extLst>
        <ext uri="{3e2802c4-a4d2-4d8b-9148-e3be6c30e623}">
          <xlrd:rvb i="1211"/>
        </ext>
      </extLst>
    </bk>
    <bk>
      <extLst>
        <ext uri="{3e2802c4-a4d2-4d8b-9148-e3be6c30e623}">
          <xlrd:rvb i="1219"/>
        </ext>
      </extLst>
    </bk>
    <bk>
      <extLst>
        <ext uri="{3e2802c4-a4d2-4d8b-9148-e3be6c30e623}">
          <xlrd:rvb i="814"/>
        </ext>
      </extLst>
    </bk>
    <bk>
      <extLst>
        <ext uri="{3e2802c4-a4d2-4d8b-9148-e3be6c30e623}">
          <xlrd:rvb i="828"/>
        </ext>
      </extLst>
    </bk>
    <bk>
      <extLst>
        <ext uri="{3e2802c4-a4d2-4d8b-9148-e3be6c30e623}">
          <xlrd:rvb i="1221"/>
        </ext>
      </extLst>
    </bk>
    <bk>
      <extLst>
        <ext uri="{3e2802c4-a4d2-4d8b-9148-e3be6c30e623}">
          <xlrd:rvb i="1229"/>
        </ext>
      </extLst>
    </bk>
    <bk>
      <extLst>
        <ext uri="{3e2802c4-a4d2-4d8b-9148-e3be6c30e623}">
          <xlrd:rvb i="1231"/>
        </ext>
      </extLst>
    </bk>
    <bk>
      <extLst>
        <ext uri="{3e2802c4-a4d2-4d8b-9148-e3be6c30e623}">
          <xlrd:rvb i="1239"/>
        </ext>
      </extLst>
    </bk>
    <bk>
      <extLst>
        <ext uri="{3e2802c4-a4d2-4d8b-9148-e3be6c30e623}">
          <xlrd:rvb i="1241"/>
        </ext>
      </extLst>
    </bk>
    <bk>
      <extLst>
        <ext uri="{3e2802c4-a4d2-4d8b-9148-e3be6c30e623}">
          <xlrd:rvb i="1249"/>
        </ext>
      </extLst>
    </bk>
    <bk>
      <extLst>
        <ext uri="{3e2802c4-a4d2-4d8b-9148-e3be6c30e623}">
          <xlrd:rvb i="1251"/>
        </ext>
      </extLst>
    </bk>
    <bk>
      <extLst>
        <ext uri="{3e2802c4-a4d2-4d8b-9148-e3be6c30e623}">
          <xlrd:rvb i="1259"/>
        </ext>
      </extLst>
    </bk>
    <bk>
      <extLst>
        <ext uri="{3e2802c4-a4d2-4d8b-9148-e3be6c30e623}">
          <xlrd:rvb i="1261"/>
        </ext>
      </extLst>
    </bk>
    <bk>
      <extLst>
        <ext uri="{3e2802c4-a4d2-4d8b-9148-e3be6c30e623}">
          <xlrd:rvb i="1269"/>
        </ext>
      </extLst>
    </bk>
    <bk>
      <extLst>
        <ext uri="{3e2802c4-a4d2-4d8b-9148-e3be6c30e623}">
          <xlrd:rvb i="1271"/>
        </ext>
      </extLst>
    </bk>
    <bk>
      <extLst>
        <ext uri="{3e2802c4-a4d2-4d8b-9148-e3be6c30e623}">
          <xlrd:rvb i="1279"/>
        </ext>
      </extLst>
    </bk>
    <bk>
      <extLst>
        <ext uri="{3e2802c4-a4d2-4d8b-9148-e3be6c30e623}">
          <xlrd:rvb i="1281"/>
        </ext>
      </extLst>
    </bk>
    <bk>
      <extLst>
        <ext uri="{3e2802c4-a4d2-4d8b-9148-e3be6c30e623}">
          <xlrd:rvb i="1289"/>
        </ext>
      </extLst>
    </bk>
    <bk>
      <extLst>
        <ext uri="{3e2802c4-a4d2-4d8b-9148-e3be6c30e623}">
          <xlrd:rvb i="1291"/>
        </ext>
      </extLst>
    </bk>
    <bk>
      <extLst>
        <ext uri="{3e2802c4-a4d2-4d8b-9148-e3be6c30e623}">
          <xlrd:rvb i="1299"/>
        </ext>
      </extLst>
    </bk>
    <bk>
      <extLst>
        <ext uri="{3e2802c4-a4d2-4d8b-9148-e3be6c30e623}">
          <xlrd:rvb i="1301"/>
        </ext>
      </extLst>
    </bk>
    <bk>
      <extLst>
        <ext uri="{3e2802c4-a4d2-4d8b-9148-e3be6c30e623}">
          <xlrd:rvb i="1309"/>
        </ext>
      </extLst>
    </bk>
    <bk>
      <extLst>
        <ext uri="{3e2802c4-a4d2-4d8b-9148-e3be6c30e623}">
          <xlrd:rvb i="1311"/>
        </ext>
      </extLst>
    </bk>
    <bk>
      <extLst>
        <ext uri="{3e2802c4-a4d2-4d8b-9148-e3be6c30e623}">
          <xlrd:rvb i="1320"/>
        </ext>
      </extLst>
    </bk>
    <bk>
      <extLst>
        <ext uri="{3e2802c4-a4d2-4d8b-9148-e3be6c30e623}">
          <xlrd:rvb i="1322"/>
        </ext>
      </extLst>
    </bk>
    <bk>
      <extLst>
        <ext uri="{3e2802c4-a4d2-4d8b-9148-e3be6c30e623}">
          <xlrd:rvb i="1330"/>
        </ext>
      </extLst>
    </bk>
    <bk>
      <extLst>
        <ext uri="{3e2802c4-a4d2-4d8b-9148-e3be6c30e623}">
          <xlrd:rvb i="1332"/>
        </ext>
      </extLst>
    </bk>
    <bk>
      <extLst>
        <ext uri="{3e2802c4-a4d2-4d8b-9148-e3be6c30e623}">
          <xlrd:rvb i="1340"/>
        </ext>
      </extLst>
    </bk>
    <bk>
      <extLst>
        <ext uri="{3e2802c4-a4d2-4d8b-9148-e3be6c30e623}">
          <xlrd:rvb i="1342"/>
        </ext>
      </extLst>
    </bk>
    <bk>
      <extLst>
        <ext uri="{3e2802c4-a4d2-4d8b-9148-e3be6c30e623}">
          <xlrd:rvb i="1350"/>
        </ext>
      </extLst>
    </bk>
    <bk>
      <extLst>
        <ext uri="{3e2802c4-a4d2-4d8b-9148-e3be6c30e623}">
          <xlrd:rvb i="1352"/>
        </ext>
      </extLst>
    </bk>
    <bk>
      <extLst>
        <ext uri="{3e2802c4-a4d2-4d8b-9148-e3be6c30e623}">
          <xlrd:rvb i="1360"/>
        </ext>
      </extLst>
    </bk>
    <bk>
      <extLst>
        <ext uri="{3e2802c4-a4d2-4d8b-9148-e3be6c30e623}">
          <xlrd:rvb i="1362"/>
        </ext>
      </extLst>
    </bk>
    <bk>
      <extLst>
        <ext uri="{3e2802c4-a4d2-4d8b-9148-e3be6c30e623}">
          <xlrd:rvb i="1370"/>
        </ext>
      </extLst>
    </bk>
    <bk>
      <extLst>
        <ext uri="{3e2802c4-a4d2-4d8b-9148-e3be6c30e623}">
          <xlrd:rvb i="1372"/>
        </ext>
      </extLst>
    </bk>
    <bk>
      <extLst>
        <ext uri="{3e2802c4-a4d2-4d8b-9148-e3be6c30e623}">
          <xlrd:rvb i="1381"/>
        </ext>
      </extLst>
    </bk>
    <bk>
      <extLst>
        <ext uri="{3e2802c4-a4d2-4d8b-9148-e3be6c30e623}">
          <xlrd:rvb i="1383"/>
        </ext>
      </extLst>
    </bk>
    <bk>
      <extLst>
        <ext uri="{3e2802c4-a4d2-4d8b-9148-e3be6c30e623}">
          <xlrd:rvb i="1391"/>
        </ext>
      </extLst>
    </bk>
    <bk>
      <extLst>
        <ext uri="{3e2802c4-a4d2-4d8b-9148-e3be6c30e623}">
          <xlrd:rvb i="1393"/>
        </ext>
      </extLst>
    </bk>
    <bk>
      <extLst>
        <ext uri="{3e2802c4-a4d2-4d8b-9148-e3be6c30e623}">
          <xlrd:rvb i="1401"/>
        </ext>
      </extLst>
    </bk>
    <bk>
      <extLst>
        <ext uri="{3e2802c4-a4d2-4d8b-9148-e3be6c30e623}">
          <xlrd:rvb i="1403"/>
        </ext>
      </extLst>
    </bk>
    <bk>
      <extLst>
        <ext uri="{3e2802c4-a4d2-4d8b-9148-e3be6c30e623}">
          <xlrd:rvb i="1411"/>
        </ext>
      </extLst>
    </bk>
    <bk>
      <extLst>
        <ext uri="{3e2802c4-a4d2-4d8b-9148-e3be6c30e623}">
          <xlrd:rvb i="1413"/>
        </ext>
      </extLst>
    </bk>
    <bk>
      <extLst>
        <ext uri="{3e2802c4-a4d2-4d8b-9148-e3be6c30e623}">
          <xlrd:rvb i="1421"/>
        </ext>
      </extLst>
    </bk>
    <bk>
      <extLst>
        <ext uri="{3e2802c4-a4d2-4d8b-9148-e3be6c30e623}">
          <xlrd:rvb i="1423"/>
        </ext>
      </extLst>
    </bk>
    <bk>
      <extLst>
        <ext uri="{3e2802c4-a4d2-4d8b-9148-e3be6c30e623}">
          <xlrd:rvb i="1432"/>
        </ext>
      </extLst>
    </bk>
    <bk>
      <extLst>
        <ext uri="{3e2802c4-a4d2-4d8b-9148-e3be6c30e623}">
          <xlrd:rvb i="1434"/>
        </ext>
      </extLst>
    </bk>
    <bk>
      <extLst>
        <ext uri="{3e2802c4-a4d2-4d8b-9148-e3be6c30e623}">
          <xlrd:rvb i="1449"/>
        </ext>
      </extLst>
    </bk>
    <bk>
      <extLst>
        <ext uri="{3e2802c4-a4d2-4d8b-9148-e3be6c30e623}">
          <xlrd:rvb i="1451"/>
        </ext>
      </extLst>
    </bk>
    <bk>
      <extLst>
        <ext uri="{3e2802c4-a4d2-4d8b-9148-e3be6c30e623}">
          <xlrd:rvb i="1459"/>
        </ext>
      </extLst>
    </bk>
    <bk>
      <extLst>
        <ext uri="{3e2802c4-a4d2-4d8b-9148-e3be6c30e623}">
          <xlrd:rvb i="1461"/>
        </ext>
      </extLst>
    </bk>
    <bk>
      <extLst>
        <ext uri="{3e2802c4-a4d2-4d8b-9148-e3be6c30e623}">
          <xlrd:rvb i="1469"/>
        </ext>
      </extLst>
    </bk>
    <bk>
      <extLst>
        <ext uri="{3e2802c4-a4d2-4d8b-9148-e3be6c30e623}">
          <xlrd:rvb i="1471"/>
        </ext>
      </extLst>
    </bk>
    <bk>
      <extLst>
        <ext uri="{3e2802c4-a4d2-4d8b-9148-e3be6c30e623}">
          <xlrd:rvb i="1478"/>
        </ext>
      </extLst>
    </bk>
    <bk>
      <extLst>
        <ext uri="{3e2802c4-a4d2-4d8b-9148-e3be6c30e623}">
          <xlrd:rvb i="1480"/>
        </ext>
      </extLst>
    </bk>
    <bk>
      <extLst>
        <ext uri="{3e2802c4-a4d2-4d8b-9148-e3be6c30e623}">
          <xlrd:rvb i="1486"/>
        </ext>
      </extLst>
    </bk>
    <bk>
      <extLst>
        <ext uri="{3e2802c4-a4d2-4d8b-9148-e3be6c30e623}">
          <xlrd:rvb i="1488"/>
        </ext>
      </extLst>
    </bk>
    <bk>
      <extLst>
        <ext uri="{3e2802c4-a4d2-4d8b-9148-e3be6c30e623}">
          <xlrd:rvb i="1497"/>
        </ext>
      </extLst>
    </bk>
    <bk>
      <extLst>
        <ext uri="{3e2802c4-a4d2-4d8b-9148-e3be6c30e623}">
          <xlrd:rvb i="1499"/>
        </ext>
      </extLst>
    </bk>
    <bk>
      <extLst>
        <ext uri="{3e2802c4-a4d2-4d8b-9148-e3be6c30e623}">
          <xlrd:rvb i="1509"/>
        </ext>
      </extLst>
    </bk>
    <bk>
      <extLst>
        <ext uri="{3e2802c4-a4d2-4d8b-9148-e3be6c30e623}">
          <xlrd:rvb i="1511"/>
        </ext>
      </extLst>
    </bk>
    <bk>
      <extLst>
        <ext uri="{3e2802c4-a4d2-4d8b-9148-e3be6c30e623}">
          <xlrd:rvb i="1520"/>
        </ext>
      </extLst>
    </bk>
    <bk>
      <extLst>
        <ext uri="{3e2802c4-a4d2-4d8b-9148-e3be6c30e623}">
          <xlrd:rvb i="1522"/>
        </ext>
      </extLst>
    </bk>
    <bk>
      <extLst>
        <ext uri="{3e2802c4-a4d2-4d8b-9148-e3be6c30e623}">
          <xlrd:rvb i="1531"/>
        </ext>
      </extLst>
    </bk>
    <bk>
      <extLst>
        <ext uri="{3e2802c4-a4d2-4d8b-9148-e3be6c30e623}">
          <xlrd:rvb i="1533"/>
        </ext>
      </extLst>
    </bk>
    <bk>
      <extLst>
        <ext uri="{3e2802c4-a4d2-4d8b-9148-e3be6c30e623}">
          <xlrd:rvb i="1542"/>
        </ext>
      </extLst>
    </bk>
    <bk>
      <extLst>
        <ext uri="{3e2802c4-a4d2-4d8b-9148-e3be6c30e623}">
          <xlrd:rvb i="1544"/>
        </ext>
      </extLst>
    </bk>
    <bk>
      <extLst>
        <ext uri="{3e2802c4-a4d2-4d8b-9148-e3be6c30e623}">
          <xlrd:rvb i="1553"/>
        </ext>
      </extLst>
    </bk>
    <bk>
      <extLst>
        <ext uri="{3e2802c4-a4d2-4d8b-9148-e3be6c30e623}">
          <xlrd:rvb i="1555"/>
        </ext>
      </extLst>
    </bk>
    <bk>
      <extLst>
        <ext uri="{3e2802c4-a4d2-4d8b-9148-e3be6c30e623}">
          <xlrd:rvb i="1564"/>
        </ext>
      </extLst>
    </bk>
    <bk>
      <extLst>
        <ext uri="{3e2802c4-a4d2-4d8b-9148-e3be6c30e623}">
          <xlrd:rvb i="1566"/>
        </ext>
      </extLst>
    </bk>
    <bk>
      <extLst>
        <ext uri="{3e2802c4-a4d2-4d8b-9148-e3be6c30e623}">
          <xlrd:rvb i="1570"/>
        </ext>
      </extLst>
    </bk>
    <bk>
      <extLst>
        <ext uri="{3e2802c4-a4d2-4d8b-9148-e3be6c30e623}">
          <xlrd:rvb i="1572"/>
        </ext>
      </extLst>
    </bk>
    <bk>
      <extLst>
        <ext uri="{3e2802c4-a4d2-4d8b-9148-e3be6c30e623}">
          <xlrd:rvb i="1581"/>
        </ext>
      </extLst>
    </bk>
    <bk>
      <extLst>
        <ext uri="{3e2802c4-a4d2-4d8b-9148-e3be6c30e623}">
          <xlrd:rvb i="1583"/>
        </ext>
      </extLst>
    </bk>
    <bk>
      <extLst>
        <ext uri="{3e2802c4-a4d2-4d8b-9148-e3be6c30e623}">
          <xlrd:rvb i="1591"/>
        </ext>
      </extLst>
    </bk>
    <bk>
      <extLst>
        <ext uri="{3e2802c4-a4d2-4d8b-9148-e3be6c30e623}">
          <xlrd:rvb i="1593"/>
        </ext>
      </extLst>
    </bk>
    <bk>
      <extLst>
        <ext uri="{3e2802c4-a4d2-4d8b-9148-e3be6c30e623}">
          <xlrd:rvb i="1602"/>
        </ext>
      </extLst>
    </bk>
    <bk>
      <extLst>
        <ext uri="{3e2802c4-a4d2-4d8b-9148-e3be6c30e623}">
          <xlrd:rvb i="1604"/>
        </ext>
      </extLst>
    </bk>
    <bk>
      <extLst>
        <ext uri="{3e2802c4-a4d2-4d8b-9148-e3be6c30e623}">
          <xlrd:rvb i="1612"/>
        </ext>
      </extLst>
    </bk>
    <bk>
      <extLst>
        <ext uri="{3e2802c4-a4d2-4d8b-9148-e3be6c30e623}">
          <xlrd:rvb i="1614"/>
        </ext>
      </extLst>
    </bk>
    <bk>
      <extLst>
        <ext uri="{3e2802c4-a4d2-4d8b-9148-e3be6c30e623}">
          <xlrd:rvb i="1621"/>
        </ext>
      </extLst>
    </bk>
    <bk>
      <extLst>
        <ext uri="{3e2802c4-a4d2-4d8b-9148-e3be6c30e623}">
          <xlrd:rvb i="1623"/>
        </ext>
      </extLst>
    </bk>
    <bk>
      <extLst>
        <ext uri="{3e2802c4-a4d2-4d8b-9148-e3be6c30e623}">
          <xlrd:rvb i="1637"/>
        </ext>
      </extLst>
    </bk>
    <bk>
      <extLst>
        <ext uri="{3e2802c4-a4d2-4d8b-9148-e3be6c30e623}">
          <xlrd:rvb i="1639"/>
        </ext>
      </extLst>
    </bk>
    <bk>
      <extLst>
        <ext uri="{3e2802c4-a4d2-4d8b-9148-e3be6c30e623}">
          <xlrd:rvb i="1648"/>
        </ext>
      </extLst>
    </bk>
    <bk>
      <extLst>
        <ext uri="{3e2802c4-a4d2-4d8b-9148-e3be6c30e623}">
          <xlrd:rvb i="1650"/>
        </ext>
      </extLst>
    </bk>
    <bk>
      <extLst>
        <ext uri="{3e2802c4-a4d2-4d8b-9148-e3be6c30e623}">
          <xlrd:rvb i="1659"/>
        </ext>
      </extLst>
    </bk>
    <bk>
      <extLst>
        <ext uri="{3e2802c4-a4d2-4d8b-9148-e3be6c30e623}">
          <xlrd:rvb i="1661"/>
        </ext>
      </extLst>
    </bk>
    <bk>
      <extLst>
        <ext uri="{3e2802c4-a4d2-4d8b-9148-e3be6c30e623}">
          <xlrd:rvb i="1671"/>
        </ext>
      </extLst>
    </bk>
    <bk>
      <extLst>
        <ext uri="{3e2802c4-a4d2-4d8b-9148-e3be6c30e623}">
          <xlrd:rvb i="1674"/>
        </ext>
      </extLst>
    </bk>
    <bk>
      <extLst>
        <ext uri="{3e2802c4-a4d2-4d8b-9148-e3be6c30e623}">
          <xlrd:rvb i="1682"/>
        </ext>
      </extLst>
    </bk>
    <bk>
      <extLst>
        <ext uri="{3e2802c4-a4d2-4d8b-9148-e3be6c30e623}">
          <xlrd:rvb i="1684"/>
        </ext>
      </extLst>
    </bk>
    <bk>
      <extLst>
        <ext uri="{3e2802c4-a4d2-4d8b-9148-e3be6c30e623}">
          <xlrd:rvb i="1690"/>
        </ext>
      </extLst>
    </bk>
    <bk>
      <extLst>
        <ext uri="{3e2802c4-a4d2-4d8b-9148-e3be6c30e623}">
          <xlrd:rvb i="1692"/>
        </ext>
      </extLst>
    </bk>
    <bk>
      <extLst>
        <ext uri="{3e2802c4-a4d2-4d8b-9148-e3be6c30e623}">
          <xlrd:rvb i="1699"/>
        </ext>
      </extLst>
    </bk>
    <bk>
      <extLst>
        <ext uri="{3e2802c4-a4d2-4d8b-9148-e3be6c30e623}">
          <xlrd:rvb i="1701"/>
        </ext>
      </extLst>
    </bk>
    <bk>
      <extLst>
        <ext uri="{3e2802c4-a4d2-4d8b-9148-e3be6c30e623}">
          <xlrd:rvb i="1710"/>
        </ext>
      </extLst>
    </bk>
    <bk>
      <extLst>
        <ext uri="{3e2802c4-a4d2-4d8b-9148-e3be6c30e623}">
          <xlrd:rvb i="1712"/>
        </ext>
      </extLst>
    </bk>
    <bk>
      <extLst>
        <ext uri="{3e2802c4-a4d2-4d8b-9148-e3be6c30e623}">
          <xlrd:rvb i="1717"/>
        </ext>
      </extLst>
    </bk>
    <bk>
      <extLst>
        <ext uri="{3e2802c4-a4d2-4d8b-9148-e3be6c30e623}">
          <xlrd:rvb i="1719"/>
        </ext>
      </extLst>
    </bk>
    <bk>
      <extLst>
        <ext uri="{3e2802c4-a4d2-4d8b-9148-e3be6c30e623}">
          <xlrd:rvb i="1728"/>
        </ext>
      </extLst>
    </bk>
    <bk>
      <extLst>
        <ext uri="{3e2802c4-a4d2-4d8b-9148-e3be6c30e623}">
          <xlrd:rvb i="1730"/>
        </ext>
      </extLst>
    </bk>
    <bk>
      <extLst>
        <ext uri="{3e2802c4-a4d2-4d8b-9148-e3be6c30e623}">
          <xlrd:rvb i="1739"/>
        </ext>
      </extLst>
    </bk>
    <bk>
      <extLst>
        <ext uri="{3e2802c4-a4d2-4d8b-9148-e3be6c30e623}">
          <xlrd:rvb i="1741"/>
        </ext>
      </extLst>
    </bk>
    <bk>
      <extLst>
        <ext uri="{3e2802c4-a4d2-4d8b-9148-e3be6c30e623}">
          <xlrd:rvb i="1754"/>
        </ext>
      </extLst>
    </bk>
    <bk>
      <extLst>
        <ext uri="{3e2802c4-a4d2-4d8b-9148-e3be6c30e623}">
          <xlrd:rvb i="1756"/>
        </ext>
      </extLst>
    </bk>
    <bk>
      <extLst>
        <ext uri="{3e2802c4-a4d2-4d8b-9148-e3be6c30e623}">
          <xlrd:rvb i="1765"/>
        </ext>
      </extLst>
    </bk>
    <bk>
      <extLst>
        <ext uri="{3e2802c4-a4d2-4d8b-9148-e3be6c30e623}">
          <xlrd:rvb i="1767"/>
        </ext>
      </extLst>
    </bk>
    <bk>
      <extLst>
        <ext uri="{3e2802c4-a4d2-4d8b-9148-e3be6c30e623}">
          <xlrd:rvb i="1773"/>
        </ext>
      </extLst>
    </bk>
    <bk>
      <extLst>
        <ext uri="{3e2802c4-a4d2-4d8b-9148-e3be6c30e623}">
          <xlrd:rvb i="1775"/>
        </ext>
      </extLst>
    </bk>
    <bk>
      <extLst>
        <ext uri="{3e2802c4-a4d2-4d8b-9148-e3be6c30e623}">
          <xlrd:rvb i="1783"/>
        </ext>
      </extLst>
    </bk>
    <bk>
      <extLst>
        <ext uri="{3e2802c4-a4d2-4d8b-9148-e3be6c30e623}">
          <xlrd:rvb i="1785"/>
        </ext>
      </extLst>
    </bk>
    <bk>
      <extLst>
        <ext uri="{3e2802c4-a4d2-4d8b-9148-e3be6c30e623}">
          <xlrd:rvb i="1790"/>
        </ext>
      </extLst>
    </bk>
    <bk>
      <extLst>
        <ext uri="{3e2802c4-a4d2-4d8b-9148-e3be6c30e623}">
          <xlrd:rvb i="1792"/>
        </ext>
      </extLst>
    </bk>
    <bk>
      <extLst>
        <ext uri="{3e2802c4-a4d2-4d8b-9148-e3be6c30e623}">
          <xlrd:rvb i="1800"/>
        </ext>
      </extLst>
    </bk>
    <bk>
      <extLst>
        <ext uri="{3e2802c4-a4d2-4d8b-9148-e3be6c30e623}">
          <xlrd:rvb i="1802"/>
        </ext>
      </extLst>
    </bk>
    <bk>
      <extLst>
        <ext uri="{3e2802c4-a4d2-4d8b-9148-e3be6c30e623}">
          <xlrd:rvb i="1807"/>
        </ext>
      </extLst>
    </bk>
    <bk>
      <extLst>
        <ext uri="{3e2802c4-a4d2-4d8b-9148-e3be6c30e623}">
          <xlrd:rvb i="1809"/>
        </ext>
      </extLst>
    </bk>
    <bk>
      <extLst>
        <ext uri="{3e2802c4-a4d2-4d8b-9148-e3be6c30e623}">
          <xlrd:rvb i="1819"/>
        </ext>
      </extLst>
    </bk>
    <bk>
      <extLst>
        <ext uri="{3e2802c4-a4d2-4d8b-9148-e3be6c30e623}">
          <xlrd:rvb i="1821"/>
        </ext>
      </extLst>
    </bk>
    <bk>
      <extLst>
        <ext uri="{3e2802c4-a4d2-4d8b-9148-e3be6c30e623}">
          <xlrd:rvb i="1830"/>
        </ext>
      </extLst>
    </bk>
    <bk>
      <extLst>
        <ext uri="{3e2802c4-a4d2-4d8b-9148-e3be6c30e623}">
          <xlrd:rvb i="1832"/>
        </ext>
      </extLst>
    </bk>
    <bk>
      <extLst>
        <ext uri="{3e2802c4-a4d2-4d8b-9148-e3be6c30e623}">
          <xlrd:rvb i="1837"/>
        </ext>
      </extLst>
    </bk>
    <bk>
      <extLst>
        <ext uri="{3e2802c4-a4d2-4d8b-9148-e3be6c30e623}">
          <xlrd:rvb i="1839"/>
        </ext>
      </extLst>
    </bk>
    <bk>
      <extLst>
        <ext uri="{3e2802c4-a4d2-4d8b-9148-e3be6c30e623}">
          <xlrd:rvb i="1843"/>
        </ext>
      </extLst>
    </bk>
    <bk>
      <extLst>
        <ext uri="{3e2802c4-a4d2-4d8b-9148-e3be6c30e623}">
          <xlrd:rvb i="1845"/>
        </ext>
      </extLst>
    </bk>
    <bk>
      <extLst>
        <ext uri="{3e2802c4-a4d2-4d8b-9148-e3be6c30e623}">
          <xlrd:rvb i="1853"/>
        </ext>
      </extLst>
    </bk>
    <bk>
      <extLst>
        <ext uri="{3e2802c4-a4d2-4d8b-9148-e3be6c30e623}">
          <xlrd:rvb i="1855"/>
        </ext>
      </extLst>
    </bk>
    <bk>
      <extLst>
        <ext uri="{3e2802c4-a4d2-4d8b-9148-e3be6c30e623}">
          <xlrd:rvb i="1864"/>
        </ext>
      </extLst>
    </bk>
    <bk>
      <extLst>
        <ext uri="{3e2802c4-a4d2-4d8b-9148-e3be6c30e623}">
          <xlrd:rvb i="1866"/>
        </ext>
      </extLst>
    </bk>
    <bk>
      <extLst>
        <ext uri="{3e2802c4-a4d2-4d8b-9148-e3be6c30e623}">
          <xlrd:rvb i="1873"/>
        </ext>
      </extLst>
    </bk>
    <bk>
      <extLst>
        <ext uri="{3e2802c4-a4d2-4d8b-9148-e3be6c30e623}">
          <xlrd:rvb i="1875"/>
        </ext>
      </extLst>
    </bk>
    <bk>
      <extLst>
        <ext uri="{3e2802c4-a4d2-4d8b-9148-e3be6c30e623}">
          <xlrd:rvb i="1888"/>
        </ext>
      </extLst>
    </bk>
    <bk>
      <extLst>
        <ext uri="{3e2802c4-a4d2-4d8b-9148-e3be6c30e623}">
          <xlrd:rvb i="1906"/>
        </ext>
      </extLst>
    </bk>
    <bk>
      <extLst>
        <ext uri="{3e2802c4-a4d2-4d8b-9148-e3be6c30e623}">
          <xlrd:rvb i="1916"/>
        </ext>
      </extLst>
    </bk>
    <bk>
      <extLst>
        <ext uri="{3e2802c4-a4d2-4d8b-9148-e3be6c30e623}">
          <xlrd:rvb i="1918"/>
        </ext>
      </extLst>
    </bk>
    <bk>
      <extLst>
        <ext uri="{3e2802c4-a4d2-4d8b-9148-e3be6c30e623}">
          <xlrd:rvb i="1927"/>
        </ext>
      </extLst>
    </bk>
    <bk>
      <extLst>
        <ext uri="{3e2802c4-a4d2-4d8b-9148-e3be6c30e623}">
          <xlrd:rvb i="1929"/>
        </ext>
      </extLst>
    </bk>
    <bk>
      <extLst>
        <ext uri="{3e2802c4-a4d2-4d8b-9148-e3be6c30e623}">
          <xlrd:rvb i="1937"/>
        </ext>
      </extLst>
    </bk>
    <bk>
      <extLst>
        <ext uri="{3e2802c4-a4d2-4d8b-9148-e3be6c30e623}">
          <xlrd:rvb i="1939"/>
        </ext>
      </extLst>
    </bk>
    <bk>
      <extLst>
        <ext uri="{3e2802c4-a4d2-4d8b-9148-e3be6c30e623}">
          <xlrd:rvb i="1948"/>
        </ext>
      </extLst>
    </bk>
    <bk>
      <extLst>
        <ext uri="{3e2802c4-a4d2-4d8b-9148-e3be6c30e623}">
          <xlrd:rvb i="1950"/>
        </ext>
      </extLst>
    </bk>
    <bk>
      <extLst>
        <ext uri="{3e2802c4-a4d2-4d8b-9148-e3be6c30e623}">
          <xlrd:rvb i="1958"/>
        </ext>
      </extLst>
    </bk>
    <bk>
      <extLst>
        <ext uri="{3e2802c4-a4d2-4d8b-9148-e3be6c30e623}">
          <xlrd:rvb i="1960"/>
        </ext>
      </extLst>
    </bk>
    <bk>
      <extLst>
        <ext uri="{3e2802c4-a4d2-4d8b-9148-e3be6c30e623}">
          <xlrd:rvb i="1969"/>
        </ext>
      </extLst>
    </bk>
    <bk>
      <extLst>
        <ext uri="{3e2802c4-a4d2-4d8b-9148-e3be6c30e623}">
          <xlrd:rvb i="1971"/>
        </ext>
      </extLst>
    </bk>
    <bk>
      <extLst>
        <ext uri="{3e2802c4-a4d2-4d8b-9148-e3be6c30e623}">
          <xlrd:rvb i="1980"/>
        </ext>
      </extLst>
    </bk>
    <bk>
      <extLst>
        <ext uri="{3e2802c4-a4d2-4d8b-9148-e3be6c30e623}">
          <xlrd:rvb i="1982"/>
        </ext>
      </extLst>
    </bk>
    <bk>
      <extLst>
        <ext uri="{3e2802c4-a4d2-4d8b-9148-e3be6c30e623}">
          <xlrd:rvb i="1990"/>
        </ext>
      </extLst>
    </bk>
    <bk>
      <extLst>
        <ext uri="{3e2802c4-a4d2-4d8b-9148-e3be6c30e623}">
          <xlrd:rvb i="1992"/>
        </ext>
      </extLst>
    </bk>
    <bk>
      <extLst>
        <ext uri="{3e2802c4-a4d2-4d8b-9148-e3be6c30e623}">
          <xlrd:rvb i="2001"/>
        </ext>
      </extLst>
    </bk>
    <bk>
      <extLst>
        <ext uri="{3e2802c4-a4d2-4d8b-9148-e3be6c30e623}">
          <xlrd:rvb i="2003"/>
        </ext>
      </extLst>
    </bk>
    <bk>
      <extLst>
        <ext uri="{3e2802c4-a4d2-4d8b-9148-e3be6c30e623}">
          <xlrd:rvb i="2011"/>
        </ext>
      </extLst>
    </bk>
    <bk>
      <extLst>
        <ext uri="{3e2802c4-a4d2-4d8b-9148-e3be6c30e623}">
          <xlrd:rvb i="2013"/>
        </ext>
      </extLst>
    </bk>
    <bk>
      <extLst>
        <ext uri="{3e2802c4-a4d2-4d8b-9148-e3be6c30e623}">
          <xlrd:rvb i="2022"/>
        </ext>
      </extLst>
    </bk>
    <bk>
      <extLst>
        <ext uri="{3e2802c4-a4d2-4d8b-9148-e3be6c30e623}">
          <xlrd:rvb i="2024"/>
        </ext>
      </extLst>
    </bk>
    <bk>
      <extLst>
        <ext uri="{3e2802c4-a4d2-4d8b-9148-e3be6c30e623}">
          <xlrd:rvb i="2032"/>
        </ext>
      </extLst>
    </bk>
    <bk>
      <extLst>
        <ext uri="{3e2802c4-a4d2-4d8b-9148-e3be6c30e623}">
          <xlrd:rvb i="2034"/>
        </ext>
      </extLst>
    </bk>
    <bk>
      <extLst>
        <ext uri="{3e2802c4-a4d2-4d8b-9148-e3be6c30e623}">
          <xlrd:rvb i="2043"/>
        </ext>
      </extLst>
    </bk>
    <bk>
      <extLst>
        <ext uri="{3e2802c4-a4d2-4d8b-9148-e3be6c30e623}">
          <xlrd:rvb i="2045"/>
        </ext>
      </extLst>
    </bk>
    <bk>
      <extLst>
        <ext uri="{3e2802c4-a4d2-4d8b-9148-e3be6c30e623}">
          <xlrd:rvb i="2054"/>
        </ext>
      </extLst>
    </bk>
    <bk>
      <extLst>
        <ext uri="{3e2802c4-a4d2-4d8b-9148-e3be6c30e623}">
          <xlrd:rvb i="2057"/>
        </ext>
      </extLst>
    </bk>
    <bk>
      <extLst>
        <ext uri="{3e2802c4-a4d2-4d8b-9148-e3be6c30e623}">
          <xlrd:rvb i="2064"/>
        </ext>
      </extLst>
    </bk>
    <bk>
      <extLst>
        <ext uri="{3e2802c4-a4d2-4d8b-9148-e3be6c30e623}">
          <xlrd:rvb i="2066"/>
        </ext>
      </extLst>
    </bk>
    <bk>
      <extLst>
        <ext uri="{3e2802c4-a4d2-4d8b-9148-e3be6c30e623}">
          <xlrd:rvb i="2075"/>
        </ext>
      </extLst>
    </bk>
    <bk>
      <extLst>
        <ext uri="{3e2802c4-a4d2-4d8b-9148-e3be6c30e623}">
          <xlrd:rvb i="2077"/>
        </ext>
      </extLst>
    </bk>
    <bk>
      <extLst>
        <ext uri="{3e2802c4-a4d2-4d8b-9148-e3be6c30e623}">
          <xlrd:rvb i="2086"/>
        </ext>
      </extLst>
    </bk>
    <bk>
      <extLst>
        <ext uri="{3e2802c4-a4d2-4d8b-9148-e3be6c30e623}">
          <xlrd:rvb i="2088"/>
        </ext>
      </extLst>
    </bk>
    <bk>
      <extLst>
        <ext uri="{3e2802c4-a4d2-4d8b-9148-e3be6c30e623}">
          <xlrd:rvb i="2096"/>
        </ext>
      </extLst>
    </bk>
    <bk>
      <extLst>
        <ext uri="{3e2802c4-a4d2-4d8b-9148-e3be6c30e623}">
          <xlrd:rvb i="2098"/>
        </ext>
      </extLst>
    </bk>
    <bk>
      <extLst>
        <ext uri="{3e2802c4-a4d2-4d8b-9148-e3be6c30e623}">
          <xlrd:rvb i="2107"/>
        </ext>
      </extLst>
    </bk>
    <bk>
      <extLst>
        <ext uri="{3e2802c4-a4d2-4d8b-9148-e3be6c30e623}">
          <xlrd:rvb i="2109"/>
        </ext>
      </extLst>
    </bk>
    <bk>
      <extLst>
        <ext uri="{3e2802c4-a4d2-4d8b-9148-e3be6c30e623}">
          <xlrd:rvb i="2117"/>
        </ext>
      </extLst>
    </bk>
    <bk>
      <extLst>
        <ext uri="{3e2802c4-a4d2-4d8b-9148-e3be6c30e623}">
          <xlrd:rvb i="2119"/>
        </ext>
      </extLst>
    </bk>
    <bk>
      <extLst>
        <ext uri="{3e2802c4-a4d2-4d8b-9148-e3be6c30e623}">
          <xlrd:rvb i="2128"/>
        </ext>
      </extLst>
    </bk>
    <bk>
      <extLst>
        <ext uri="{3e2802c4-a4d2-4d8b-9148-e3be6c30e623}">
          <xlrd:rvb i="2130"/>
        </ext>
      </extLst>
    </bk>
    <bk>
      <extLst>
        <ext uri="{3e2802c4-a4d2-4d8b-9148-e3be6c30e623}">
          <xlrd:rvb i="2139"/>
        </ext>
      </extLst>
    </bk>
    <bk>
      <extLst>
        <ext uri="{3e2802c4-a4d2-4d8b-9148-e3be6c30e623}">
          <xlrd:rvb i="2141"/>
        </ext>
      </extLst>
    </bk>
    <bk>
      <extLst>
        <ext uri="{3e2802c4-a4d2-4d8b-9148-e3be6c30e623}">
          <xlrd:rvb i="2148"/>
        </ext>
      </extLst>
    </bk>
    <bk>
      <extLst>
        <ext uri="{3e2802c4-a4d2-4d8b-9148-e3be6c30e623}">
          <xlrd:rvb i="2150"/>
        </ext>
      </extLst>
    </bk>
    <bk>
      <extLst>
        <ext uri="{3e2802c4-a4d2-4d8b-9148-e3be6c30e623}">
          <xlrd:rvb i="2159"/>
        </ext>
      </extLst>
    </bk>
    <bk>
      <extLst>
        <ext uri="{3e2802c4-a4d2-4d8b-9148-e3be6c30e623}">
          <xlrd:rvb i="2161"/>
        </ext>
      </extLst>
    </bk>
    <bk>
      <extLst>
        <ext uri="{3e2802c4-a4d2-4d8b-9148-e3be6c30e623}">
          <xlrd:rvb i="2170"/>
        </ext>
      </extLst>
    </bk>
    <bk>
      <extLst>
        <ext uri="{3e2802c4-a4d2-4d8b-9148-e3be6c30e623}">
          <xlrd:rvb i="2172"/>
        </ext>
      </extLst>
    </bk>
    <bk>
      <extLst>
        <ext uri="{3e2802c4-a4d2-4d8b-9148-e3be6c30e623}">
          <xlrd:rvb i="2181"/>
        </ext>
      </extLst>
    </bk>
    <bk>
      <extLst>
        <ext uri="{3e2802c4-a4d2-4d8b-9148-e3be6c30e623}">
          <xlrd:rvb i="2183"/>
        </ext>
      </extLst>
    </bk>
    <bk>
      <extLst>
        <ext uri="{3e2802c4-a4d2-4d8b-9148-e3be6c30e623}">
          <xlrd:rvb i="2190"/>
        </ext>
      </extLst>
    </bk>
    <bk>
      <extLst>
        <ext uri="{3e2802c4-a4d2-4d8b-9148-e3be6c30e623}">
          <xlrd:rvb i="2192"/>
        </ext>
      </extLst>
    </bk>
    <bk>
      <extLst>
        <ext uri="{3e2802c4-a4d2-4d8b-9148-e3be6c30e623}">
          <xlrd:rvb i="2200"/>
        </ext>
      </extLst>
    </bk>
    <bk>
      <extLst>
        <ext uri="{3e2802c4-a4d2-4d8b-9148-e3be6c30e623}">
          <xlrd:rvb i="2202"/>
        </ext>
      </extLst>
    </bk>
    <bk>
      <extLst>
        <ext uri="{3e2802c4-a4d2-4d8b-9148-e3be6c30e623}">
          <xlrd:rvb i="2210"/>
        </ext>
      </extLst>
    </bk>
    <bk>
      <extLst>
        <ext uri="{3e2802c4-a4d2-4d8b-9148-e3be6c30e623}">
          <xlrd:rvb i="2212"/>
        </ext>
      </extLst>
    </bk>
    <bk>
      <extLst>
        <ext uri="{3e2802c4-a4d2-4d8b-9148-e3be6c30e623}">
          <xlrd:rvb i="2221"/>
        </ext>
      </extLst>
    </bk>
    <bk>
      <extLst>
        <ext uri="{3e2802c4-a4d2-4d8b-9148-e3be6c30e623}">
          <xlrd:rvb i="2223"/>
        </ext>
      </extLst>
    </bk>
    <bk>
      <extLst>
        <ext uri="{3e2802c4-a4d2-4d8b-9148-e3be6c30e623}">
          <xlrd:rvb i="2230"/>
        </ext>
      </extLst>
    </bk>
    <bk>
      <extLst>
        <ext uri="{3e2802c4-a4d2-4d8b-9148-e3be6c30e623}">
          <xlrd:rvb i="2232"/>
        </ext>
      </extLst>
    </bk>
    <bk>
      <extLst>
        <ext uri="{3e2802c4-a4d2-4d8b-9148-e3be6c30e623}">
          <xlrd:rvb i="2240"/>
        </ext>
      </extLst>
    </bk>
    <bk>
      <extLst>
        <ext uri="{3e2802c4-a4d2-4d8b-9148-e3be6c30e623}">
          <xlrd:rvb i="2242"/>
        </ext>
      </extLst>
    </bk>
    <bk>
      <extLst>
        <ext uri="{3e2802c4-a4d2-4d8b-9148-e3be6c30e623}">
          <xlrd:rvb i="2251"/>
        </ext>
      </extLst>
    </bk>
    <bk>
      <extLst>
        <ext uri="{3e2802c4-a4d2-4d8b-9148-e3be6c30e623}">
          <xlrd:rvb i="2253"/>
        </ext>
      </extLst>
    </bk>
    <bk>
      <extLst>
        <ext uri="{3e2802c4-a4d2-4d8b-9148-e3be6c30e623}">
          <xlrd:rvb i="2262"/>
        </ext>
      </extLst>
    </bk>
    <bk>
      <extLst>
        <ext uri="{3e2802c4-a4d2-4d8b-9148-e3be6c30e623}">
          <xlrd:rvb i="2264"/>
        </ext>
      </extLst>
    </bk>
    <bk>
      <extLst>
        <ext uri="{3e2802c4-a4d2-4d8b-9148-e3be6c30e623}">
          <xlrd:rvb i="2272"/>
        </ext>
      </extLst>
    </bk>
    <bk>
      <extLst>
        <ext uri="{3e2802c4-a4d2-4d8b-9148-e3be6c30e623}">
          <xlrd:rvb i="2274"/>
        </ext>
      </extLst>
    </bk>
    <bk>
      <extLst>
        <ext uri="{3e2802c4-a4d2-4d8b-9148-e3be6c30e623}">
          <xlrd:rvb i="2285"/>
        </ext>
      </extLst>
    </bk>
    <bk>
      <extLst>
        <ext uri="{3e2802c4-a4d2-4d8b-9148-e3be6c30e623}">
          <xlrd:rvb i="2287"/>
        </ext>
      </extLst>
    </bk>
    <bk>
      <extLst>
        <ext uri="{3e2802c4-a4d2-4d8b-9148-e3be6c30e623}">
          <xlrd:rvb i="2295"/>
        </ext>
      </extLst>
    </bk>
    <bk>
      <extLst>
        <ext uri="{3e2802c4-a4d2-4d8b-9148-e3be6c30e623}">
          <xlrd:rvb i="2297"/>
        </ext>
      </extLst>
    </bk>
    <bk>
      <extLst>
        <ext uri="{3e2802c4-a4d2-4d8b-9148-e3be6c30e623}">
          <xlrd:rvb i="2304"/>
        </ext>
      </extLst>
    </bk>
    <bk>
      <extLst>
        <ext uri="{3e2802c4-a4d2-4d8b-9148-e3be6c30e623}">
          <xlrd:rvb i="2306"/>
        </ext>
      </extLst>
    </bk>
    <bk>
      <extLst>
        <ext uri="{3e2802c4-a4d2-4d8b-9148-e3be6c30e623}">
          <xlrd:rvb i="2316"/>
        </ext>
      </extLst>
    </bk>
    <bk>
      <extLst>
        <ext uri="{3e2802c4-a4d2-4d8b-9148-e3be6c30e623}">
          <xlrd:rvb i="2318"/>
        </ext>
      </extLst>
    </bk>
    <bk>
      <extLst>
        <ext uri="{3e2802c4-a4d2-4d8b-9148-e3be6c30e623}">
          <xlrd:rvb i="2327"/>
        </ext>
      </extLst>
    </bk>
    <bk>
      <extLst>
        <ext uri="{3e2802c4-a4d2-4d8b-9148-e3be6c30e623}">
          <xlrd:rvb i="2329"/>
        </ext>
      </extLst>
    </bk>
    <bk>
      <extLst>
        <ext uri="{3e2802c4-a4d2-4d8b-9148-e3be6c30e623}">
          <xlrd:rvb i="2338"/>
        </ext>
      </extLst>
    </bk>
    <bk>
      <extLst>
        <ext uri="{3e2802c4-a4d2-4d8b-9148-e3be6c30e623}">
          <xlrd:rvb i="2340"/>
        </ext>
      </extLst>
    </bk>
    <bk>
      <extLst>
        <ext uri="{3e2802c4-a4d2-4d8b-9148-e3be6c30e623}">
          <xlrd:rvb i="2349"/>
        </ext>
      </extLst>
    </bk>
    <bk>
      <extLst>
        <ext uri="{3e2802c4-a4d2-4d8b-9148-e3be6c30e623}">
          <xlrd:rvb i="2351"/>
        </ext>
      </extLst>
    </bk>
    <bk>
      <extLst>
        <ext uri="{3e2802c4-a4d2-4d8b-9148-e3be6c30e623}">
          <xlrd:rvb i="2360"/>
        </ext>
      </extLst>
    </bk>
    <bk>
      <extLst>
        <ext uri="{3e2802c4-a4d2-4d8b-9148-e3be6c30e623}">
          <xlrd:rvb i="2362"/>
        </ext>
      </extLst>
    </bk>
    <bk>
      <extLst>
        <ext uri="{3e2802c4-a4d2-4d8b-9148-e3be6c30e623}">
          <xlrd:rvb i="2371"/>
        </ext>
      </extLst>
    </bk>
    <bk>
      <extLst>
        <ext uri="{3e2802c4-a4d2-4d8b-9148-e3be6c30e623}">
          <xlrd:rvb i="2373"/>
        </ext>
      </extLst>
    </bk>
    <bk>
      <extLst>
        <ext uri="{3e2802c4-a4d2-4d8b-9148-e3be6c30e623}">
          <xlrd:rvb i="2380"/>
        </ext>
      </extLst>
    </bk>
    <bk>
      <extLst>
        <ext uri="{3e2802c4-a4d2-4d8b-9148-e3be6c30e623}">
          <xlrd:rvb i="2382"/>
        </ext>
      </extLst>
    </bk>
    <bk>
      <extLst>
        <ext uri="{3e2802c4-a4d2-4d8b-9148-e3be6c30e623}">
          <xlrd:rvb i="2391"/>
        </ext>
      </extLst>
    </bk>
    <bk>
      <extLst>
        <ext uri="{3e2802c4-a4d2-4d8b-9148-e3be6c30e623}">
          <xlrd:rvb i="2393"/>
        </ext>
      </extLst>
    </bk>
    <bk>
      <extLst>
        <ext uri="{3e2802c4-a4d2-4d8b-9148-e3be6c30e623}">
          <xlrd:rvb i="2400"/>
        </ext>
      </extLst>
    </bk>
    <bk>
      <extLst>
        <ext uri="{3e2802c4-a4d2-4d8b-9148-e3be6c30e623}">
          <xlrd:rvb i="2402"/>
        </ext>
      </extLst>
    </bk>
    <bk>
      <extLst>
        <ext uri="{3e2802c4-a4d2-4d8b-9148-e3be6c30e623}">
          <xlrd:rvb i="2411"/>
        </ext>
      </extLst>
    </bk>
    <bk>
      <extLst>
        <ext uri="{3e2802c4-a4d2-4d8b-9148-e3be6c30e623}">
          <xlrd:rvb i="2413"/>
        </ext>
      </extLst>
    </bk>
    <bk>
      <extLst>
        <ext uri="{3e2802c4-a4d2-4d8b-9148-e3be6c30e623}">
          <xlrd:rvb i="2422"/>
        </ext>
      </extLst>
    </bk>
    <bk>
      <extLst>
        <ext uri="{3e2802c4-a4d2-4d8b-9148-e3be6c30e623}">
          <xlrd:rvb i="2424"/>
        </ext>
      </extLst>
    </bk>
    <bk>
      <extLst>
        <ext uri="{3e2802c4-a4d2-4d8b-9148-e3be6c30e623}">
          <xlrd:rvb i="2431"/>
        </ext>
      </extLst>
    </bk>
    <bk>
      <extLst>
        <ext uri="{3e2802c4-a4d2-4d8b-9148-e3be6c30e623}">
          <xlrd:rvb i="2433"/>
        </ext>
      </extLst>
    </bk>
    <bk>
      <extLst>
        <ext uri="{3e2802c4-a4d2-4d8b-9148-e3be6c30e623}">
          <xlrd:rvb i="2442"/>
        </ext>
      </extLst>
    </bk>
    <bk>
      <extLst>
        <ext uri="{3e2802c4-a4d2-4d8b-9148-e3be6c30e623}">
          <xlrd:rvb i="2444"/>
        </ext>
      </extLst>
    </bk>
    <bk>
      <extLst>
        <ext uri="{3e2802c4-a4d2-4d8b-9148-e3be6c30e623}">
          <xlrd:rvb i="2453"/>
        </ext>
      </extLst>
    </bk>
    <bk>
      <extLst>
        <ext uri="{3e2802c4-a4d2-4d8b-9148-e3be6c30e623}">
          <xlrd:rvb i="2455"/>
        </ext>
      </extLst>
    </bk>
    <bk>
      <extLst>
        <ext uri="{3e2802c4-a4d2-4d8b-9148-e3be6c30e623}">
          <xlrd:rvb i="2464"/>
        </ext>
      </extLst>
    </bk>
    <bk>
      <extLst>
        <ext uri="{3e2802c4-a4d2-4d8b-9148-e3be6c30e623}">
          <xlrd:rvb i="2466"/>
        </ext>
      </extLst>
    </bk>
    <bk>
      <extLst>
        <ext uri="{3e2802c4-a4d2-4d8b-9148-e3be6c30e623}">
          <xlrd:rvb i="2473"/>
        </ext>
      </extLst>
    </bk>
    <bk>
      <extLst>
        <ext uri="{3e2802c4-a4d2-4d8b-9148-e3be6c30e623}">
          <xlrd:rvb i="2475"/>
        </ext>
      </extLst>
    </bk>
    <bk>
      <extLst>
        <ext uri="{3e2802c4-a4d2-4d8b-9148-e3be6c30e623}">
          <xlrd:rvb i="2483"/>
        </ext>
      </extLst>
    </bk>
    <bk>
      <extLst>
        <ext uri="{3e2802c4-a4d2-4d8b-9148-e3be6c30e623}">
          <xlrd:rvb i="2485"/>
        </ext>
      </extLst>
    </bk>
    <bk>
      <extLst>
        <ext uri="{3e2802c4-a4d2-4d8b-9148-e3be6c30e623}">
          <xlrd:rvb i="2494"/>
        </ext>
      </extLst>
    </bk>
    <bk>
      <extLst>
        <ext uri="{3e2802c4-a4d2-4d8b-9148-e3be6c30e623}">
          <xlrd:rvb i="2496"/>
        </ext>
      </extLst>
    </bk>
    <bk>
      <extLst>
        <ext uri="{3e2802c4-a4d2-4d8b-9148-e3be6c30e623}">
          <xlrd:rvb i="2505"/>
        </ext>
      </extLst>
    </bk>
    <bk>
      <extLst>
        <ext uri="{3e2802c4-a4d2-4d8b-9148-e3be6c30e623}">
          <xlrd:rvb i="2507"/>
        </ext>
      </extLst>
    </bk>
    <bk>
      <extLst>
        <ext uri="{3e2802c4-a4d2-4d8b-9148-e3be6c30e623}">
          <xlrd:rvb i="2515"/>
        </ext>
      </extLst>
    </bk>
    <bk>
      <extLst>
        <ext uri="{3e2802c4-a4d2-4d8b-9148-e3be6c30e623}">
          <xlrd:rvb i="2517"/>
        </ext>
      </extLst>
    </bk>
    <bk>
      <extLst>
        <ext uri="{3e2802c4-a4d2-4d8b-9148-e3be6c30e623}">
          <xlrd:rvb i="2526"/>
        </ext>
      </extLst>
    </bk>
    <bk>
      <extLst>
        <ext uri="{3e2802c4-a4d2-4d8b-9148-e3be6c30e623}">
          <xlrd:rvb i="2528"/>
        </ext>
      </extLst>
    </bk>
    <bk>
      <extLst>
        <ext uri="{3e2802c4-a4d2-4d8b-9148-e3be6c30e623}">
          <xlrd:rvb i="2535"/>
        </ext>
      </extLst>
    </bk>
    <bk>
      <extLst>
        <ext uri="{3e2802c4-a4d2-4d8b-9148-e3be6c30e623}">
          <xlrd:rvb i="2537"/>
        </ext>
      </extLst>
    </bk>
    <bk>
      <extLst>
        <ext uri="{3e2802c4-a4d2-4d8b-9148-e3be6c30e623}">
          <xlrd:rvb i="2546"/>
        </ext>
      </extLst>
    </bk>
    <bk>
      <extLst>
        <ext uri="{3e2802c4-a4d2-4d8b-9148-e3be6c30e623}">
          <xlrd:rvb i="2548"/>
        </ext>
      </extLst>
    </bk>
    <bk>
      <extLst>
        <ext uri="{3e2802c4-a4d2-4d8b-9148-e3be6c30e623}">
          <xlrd:rvb i="2555"/>
        </ext>
      </extLst>
    </bk>
    <bk>
      <extLst>
        <ext uri="{3e2802c4-a4d2-4d8b-9148-e3be6c30e623}">
          <xlrd:rvb i="2557"/>
        </ext>
      </extLst>
    </bk>
    <bk>
      <extLst>
        <ext uri="{3e2802c4-a4d2-4d8b-9148-e3be6c30e623}">
          <xlrd:rvb i="2566"/>
        </ext>
      </extLst>
    </bk>
    <bk>
      <extLst>
        <ext uri="{3e2802c4-a4d2-4d8b-9148-e3be6c30e623}">
          <xlrd:rvb i="2568"/>
        </ext>
      </extLst>
    </bk>
    <bk>
      <extLst>
        <ext uri="{3e2802c4-a4d2-4d8b-9148-e3be6c30e623}">
          <xlrd:rvb i="2575"/>
        </ext>
      </extLst>
    </bk>
    <bk>
      <extLst>
        <ext uri="{3e2802c4-a4d2-4d8b-9148-e3be6c30e623}">
          <xlrd:rvb i="2577"/>
        </ext>
      </extLst>
    </bk>
    <bk>
      <extLst>
        <ext uri="{3e2802c4-a4d2-4d8b-9148-e3be6c30e623}">
          <xlrd:rvb i="2587"/>
        </ext>
      </extLst>
    </bk>
    <bk>
      <extLst>
        <ext uri="{3e2802c4-a4d2-4d8b-9148-e3be6c30e623}">
          <xlrd:rvb i="2589"/>
        </ext>
      </extLst>
    </bk>
    <bk>
      <extLst>
        <ext uri="{3e2802c4-a4d2-4d8b-9148-e3be6c30e623}">
          <xlrd:rvb i="2598"/>
        </ext>
      </extLst>
    </bk>
    <bk>
      <extLst>
        <ext uri="{3e2802c4-a4d2-4d8b-9148-e3be6c30e623}">
          <xlrd:rvb i="2601"/>
        </ext>
      </extLst>
    </bk>
    <bk>
      <extLst>
        <ext uri="{3e2802c4-a4d2-4d8b-9148-e3be6c30e623}">
          <xlrd:rvb i="2608"/>
        </ext>
      </extLst>
    </bk>
    <bk>
      <extLst>
        <ext uri="{3e2802c4-a4d2-4d8b-9148-e3be6c30e623}">
          <xlrd:rvb i="2615"/>
        </ext>
      </extLst>
    </bk>
    <bk>
      <extLst>
        <ext uri="{3e2802c4-a4d2-4d8b-9148-e3be6c30e623}">
          <xlrd:rvb i="2621"/>
        </ext>
      </extLst>
    </bk>
    <bk>
      <extLst>
        <ext uri="{3e2802c4-a4d2-4d8b-9148-e3be6c30e623}">
          <xlrd:rvb i="2623"/>
        </ext>
      </extLst>
    </bk>
    <bk>
      <extLst>
        <ext uri="{3e2802c4-a4d2-4d8b-9148-e3be6c30e623}">
          <xlrd:rvb i="2629"/>
        </ext>
      </extLst>
    </bk>
    <bk>
      <extLst>
        <ext uri="{3e2802c4-a4d2-4d8b-9148-e3be6c30e623}">
          <xlrd:rvb i="2631"/>
        </ext>
      </extLst>
    </bk>
    <bk>
      <extLst>
        <ext uri="{3e2802c4-a4d2-4d8b-9148-e3be6c30e623}">
          <xlrd:rvb i="2636"/>
        </ext>
      </extLst>
    </bk>
    <bk>
      <extLst>
        <ext uri="{3e2802c4-a4d2-4d8b-9148-e3be6c30e623}">
          <xlrd:rvb i="2638"/>
        </ext>
      </extLst>
    </bk>
    <bk>
      <extLst>
        <ext uri="{3e2802c4-a4d2-4d8b-9148-e3be6c30e623}">
          <xlrd:rvb i="2644"/>
        </ext>
      </extLst>
    </bk>
    <bk>
      <extLst>
        <ext uri="{3e2802c4-a4d2-4d8b-9148-e3be6c30e623}">
          <xlrd:rvb i="2646"/>
        </ext>
      </extLst>
    </bk>
    <bk>
      <extLst>
        <ext uri="{3e2802c4-a4d2-4d8b-9148-e3be6c30e623}">
          <xlrd:rvb i="2652"/>
        </ext>
      </extLst>
    </bk>
    <bk>
      <extLst>
        <ext uri="{3e2802c4-a4d2-4d8b-9148-e3be6c30e623}">
          <xlrd:rvb i="2654"/>
        </ext>
      </extLst>
    </bk>
    <bk>
      <extLst>
        <ext uri="{3e2802c4-a4d2-4d8b-9148-e3be6c30e623}">
          <xlrd:rvb i="2660"/>
        </ext>
      </extLst>
    </bk>
    <bk>
      <extLst>
        <ext uri="{3e2802c4-a4d2-4d8b-9148-e3be6c30e623}">
          <xlrd:rvb i="2662"/>
        </ext>
      </extLst>
    </bk>
    <bk>
      <extLst>
        <ext uri="{3e2802c4-a4d2-4d8b-9148-e3be6c30e623}">
          <xlrd:rvb i="2669"/>
        </ext>
      </extLst>
    </bk>
    <bk>
      <extLst>
        <ext uri="{3e2802c4-a4d2-4d8b-9148-e3be6c30e623}">
          <xlrd:rvb i="2671"/>
        </ext>
      </extLst>
    </bk>
    <bk>
      <extLst>
        <ext uri="{3e2802c4-a4d2-4d8b-9148-e3be6c30e623}">
          <xlrd:rvb i="2613"/>
        </ext>
      </extLst>
    </bk>
    <bk>
      <extLst>
        <ext uri="{3e2802c4-a4d2-4d8b-9148-e3be6c30e623}">
          <xlrd:rvb i="2672"/>
        </ext>
      </extLst>
    </bk>
    <bk>
      <extLst>
        <ext uri="{3e2802c4-a4d2-4d8b-9148-e3be6c30e623}">
          <xlrd:rvb i="2678"/>
        </ext>
      </extLst>
    </bk>
    <bk>
      <extLst>
        <ext uri="{3e2802c4-a4d2-4d8b-9148-e3be6c30e623}">
          <xlrd:rvb i="2680"/>
        </ext>
      </extLst>
    </bk>
    <bk>
      <extLst>
        <ext uri="{3e2802c4-a4d2-4d8b-9148-e3be6c30e623}">
          <xlrd:rvb i="2686"/>
        </ext>
      </extLst>
    </bk>
    <bk>
      <extLst>
        <ext uri="{3e2802c4-a4d2-4d8b-9148-e3be6c30e623}">
          <xlrd:rvb i="2688"/>
        </ext>
      </extLst>
    </bk>
    <bk>
      <extLst>
        <ext uri="{3e2802c4-a4d2-4d8b-9148-e3be6c30e623}">
          <xlrd:rvb i="2698"/>
        </ext>
      </extLst>
    </bk>
    <bk>
      <extLst>
        <ext uri="{3e2802c4-a4d2-4d8b-9148-e3be6c30e623}">
          <xlrd:rvb i="2700"/>
        </ext>
      </extLst>
    </bk>
    <bk>
      <extLst>
        <ext uri="{3e2802c4-a4d2-4d8b-9148-e3be6c30e623}">
          <xlrd:rvb i="2709"/>
        </ext>
      </extLst>
    </bk>
    <bk>
      <extLst>
        <ext uri="{3e2802c4-a4d2-4d8b-9148-e3be6c30e623}">
          <xlrd:rvb i="2711"/>
        </ext>
      </extLst>
    </bk>
    <bk>
      <extLst>
        <ext uri="{3e2802c4-a4d2-4d8b-9148-e3be6c30e623}">
          <xlrd:rvb i="2720"/>
        </ext>
      </extLst>
    </bk>
    <bk>
      <extLst>
        <ext uri="{3e2802c4-a4d2-4d8b-9148-e3be6c30e623}">
          <xlrd:rvb i="2722"/>
        </ext>
      </extLst>
    </bk>
    <bk>
      <extLst>
        <ext uri="{3e2802c4-a4d2-4d8b-9148-e3be6c30e623}">
          <xlrd:rvb i="2731"/>
        </ext>
      </extLst>
    </bk>
    <bk>
      <extLst>
        <ext uri="{3e2802c4-a4d2-4d8b-9148-e3be6c30e623}">
          <xlrd:rvb i="2733"/>
        </ext>
      </extLst>
    </bk>
    <bk>
      <extLst>
        <ext uri="{3e2802c4-a4d2-4d8b-9148-e3be6c30e623}">
          <xlrd:rvb i="2741"/>
        </ext>
      </extLst>
    </bk>
    <bk>
      <extLst>
        <ext uri="{3e2802c4-a4d2-4d8b-9148-e3be6c30e623}">
          <xlrd:rvb i="2743"/>
        </ext>
      </extLst>
    </bk>
    <bk>
      <extLst>
        <ext uri="{3e2802c4-a4d2-4d8b-9148-e3be6c30e623}">
          <xlrd:rvb i="2751"/>
        </ext>
      </extLst>
    </bk>
    <bk>
      <extLst>
        <ext uri="{3e2802c4-a4d2-4d8b-9148-e3be6c30e623}">
          <xlrd:rvb i="2753"/>
        </ext>
      </extLst>
    </bk>
    <bk>
      <extLst>
        <ext uri="{3e2802c4-a4d2-4d8b-9148-e3be6c30e623}">
          <xlrd:rvb i="2762"/>
        </ext>
      </extLst>
    </bk>
    <bk>
      <extLst>
        <ext uri="{3e2802c4-a4d2-4d8b-9148-e3be6c30e623}">
          <xlrd:rvb i="2764"/>
        </ext>
      </extLst>
    </bk>
    <bk>
      <extLst>
        <ext uri="{3e2802c4-a4d2-4d8b-9148-e3be6c30e623}">
          <xlrd:rvb i="2773"/>
        </ext>
      </extLst>
    </bk>
    <bk>
      <extLst>
        <ext uri="{3e2802c4-a4d2-4d8b-9148-e3be6c30e623}">
          <xlrd:rvb i="2775"/>
        </ext>
      </extLst>
    </bk>
    <bk>
      <extLst>
        <ext uri="{3e2802c4-a4d2-4d8b-9148-e3be6c30e623}">
          <xlrd:rvb i="2785"/>
        </ext>
      </extLst>
    </bk>
    <bk>
      <extLst>
        <ext uri="{3e2802c4-a4d2-4d8b-9148-e3be6c30e623}">
          <xlrd:rvb i="2787"/>
        </ext>
      </extLst>
    </bk>
    <bk>
      <extLst>
        <ext uri="{3e2802c4-a4d2-4d8b-9148-e3be6c30e623}">
          <xlrd:rvb i="2797"/>
        </ext>
      </extLst>
    </bk>
    <bk>
      <extLst>
        <ext uri="{3e2802c4-a4d2-4d8b-9148-e3be6c30e623}">
          <xlrd:rvb i="2799"/>
        </ext>
      </extLst>
    </bk>
    <bk>
      <extLst>
        <ext uri="{3e2802c4-a4d2-4d8b-9148-e3be6c30e623}">
          <xlrd:rvb i="2808"/>
        </ext>
      </extLst>
    </bk>
    <bk>
      <extLst>
        <ext uri="{3e2802c4-a4d2-4d8b-9148-e3be6c30e623}">
          <xlrd:rvb i="2810"/>
        </ext>
      </extLst>
    </bk>
    <bk>
      <extLst>
        <ext uri="{3e2802c4-a4d2-4d8b-9148-e3be6c30e623}">
          <xlrd:rvb i="2820"/>
        </ext>
      </extLst>
    </bk>
    <bk>
      <extLst>
        <ext uri="{3e2802c4-a4d2-4d8b-9148-e3be6c30e623}">
          <xlrd:rvb i="2822"/>
        </ext>
      </extLst>
    </bk>
    <bk>
      <extLst>
        <ext uri="{3e2802c4-a4d2-4d8b-9148-e3be6c30e623}">
          <xlrd:rvb i="2830"/>
        </ext>
      </extLst>
    </bk>
    <bk>
      <extLst>
        <ext uri="{3e2802c4-a4d2-4d8b-9148-e3be6c30e623}">
          <xlrd:rvb i="2832"/>
        </ext>
      </extLst>
    </bk>
    <bk>
      <extLst>
        <ext uri="{3e2802c4-a4d2-4d8b-9148-e3be6c30e623}">
          <xlrd:rvb i="2841"/>
        </ext>
      </extLst>
    </bk>
    <bk>
      <extLst>
        <ext uri="{3e2802c4-a4d2-4d8b-9148-e3be6c30e623}">
          <xlrd:rvb i="2843"/>
        </ext>
      </extLst>
    </bk>
    <bk>
      <extLst>
        <ext uri="{3e2802c4-a4d2-4d8b-9148-e3be6c30e623}">
          <xlrd:rvb i="2852"/>
        </ext>
      </extLst>
    </bk>
    <bk>
      <extLst>
        <ext uri="{3e2802c4-a4d2-4d8b-9148-e3be6c30e623}">
          <xlrd:rvb i="2854"/>
        </ext>
      </extLst>
    </bk>
    <bk>
      <extLst>
        <ext uri="{3e2802c4-a4d2-4d8b-9148-e3be6c30e623}">
          <xlrd:rvb i="2863"/>
        </ext>
      </extLst>
    </bk>
    <bk>
      <extLst>
        <ext uri="{3e2802c4-a4d2-4d8b-9148-e3be6c30e623}">
          <xlrd:rvb i="2865"/>
        </ext>
      </extLst>
    </bk>
    <bk>
      <extLst>
        <ext uri="{3e2802c4-a4d2-4d8b-9148-e3be6c30e623}">
          <xlrd:rvb i="2874"/>
        </ext>
      </extLst>
    </bk>
    <bk>
      <extLst>
        <ext uri="{3e2802c4-a4d2-4d8b-9148-e3be6c30e623}">
          <xlrd:rvb i="2876"/>
        </ext>
      </extLst>
    </bk>
    <bk>
      <extLst>
        <ext uri="{3e2802c4-a4d2-4d8b-9148-e3be6c30e623}">
          <xlrd:rvb i="2885"/>
        </ext>
      </extLst>
    </bk>
    <bk>
      <extLst>
        <ext uri="{3e2802c4-a4d2-4d8b-9148-e3be6c30e623}">
          <xlrd:rvb i="2887"/>
        </ext>
      </extLst>
    </bk>
    <bk>
      <extLst>
        <ext uri="{3e2802c4-a4d2-4d8b-9148-e3be6c30e623}">
          <xlrd:rvb i="2896"/>
        </ext>
      </extLst>
    </bk>
    <bk>
      <extLst>
        <ext uri="{3e2802c4-a4d2-4d8b-9148-e3be6c30e623}">
          <xlrd:rvb i="2898"/>
        </ext>
      </extLst>
    </bk>
    <bk>
      <extLst>
        <ext uri="{3e2802c4-a4d2-4d8b-9148-e3be6c30e623}">
          <xlrd:rvb i="2907"/>
        </ext>
      </extLst>
    </bk>
    <bk>
      <extLst>
        <ext uri="{3e2802c4-a4d2-4d8b-9148-e3be6c30e623}">
          <xlrd:rvb i="2909"/>
        </ext>
      </extLst>
    </bk>
    <bk>
      <extLst>
        <ext uri="{3e2802c4-a4d2-4d8b-9148-e3be6c30e623}">
          <xlrd:rvb i="2918"/>
        </ext>
      </extLst>
    </bk>
    <bk>
      <extLst>
        <ext uri="{3e2802c4-a4d2-4d8b-9148-e3be6c30e623}">
          <xlrd:rvb i="2920"/>
        </ext>
      </extLst>
    </bk>
    <bk>
      <extLst>
        <ext uri="{3e2802c4-a4d2-4d8b-9148-e3be6c30e623}">
          <xlrd:rvb i="2929"/>
        </ext>
      </extLst>
    </bk>
    <bk>
      <extLst>
        <ext uri="{3e2802c4-a4d2-4d8b-9148-e3be6c30e623}">
          <xlrd:rvb i="2931"/>
        </ext>
      </extLst>
    </bk>
    <bk>
      <extLst>
        <ext uri="{3e2802c4-a4d2-4d8b-9148-e3be6c30e623}">
          <xlrd:rvb i="2940"/>
        </ext>
      </extLst>
    </bk>
    <bk>
      <extLst>
        <ext uri="{3e2802c4-a4d2-4d8b-9148-e3be6c30e623}">
          <xlrd:rvb i="2942"/>
        </ext>
      </extLst>
    </bk>
    <bk>
      <extLst>
        <ext uri="{3e2802c4-a4d2-4d8b-9148-e3be6c30e623}">
          <xlrd:rvb i="2951"/>
        </ext>
      </extLst>
    </bk>
    <bk>
      <extLst>
        <ext uri="{3e2802c4-a4d2-4d8b-9148-e3be6c30e623}">
          <xlrd:rvb i="2953"/>
        </ext>
      </extLst>
    </bk>
    <bk>
      <extLst>
        <ext uri="{3e2802c4-a4d2-4d8b-9148-e3be6c30e623}">
          <xlrd:rvb i="2963"/>
        </ext>
      </extLst>
    </bk>
    <bk>
      <extLst>
        <ext uri="{3e2802c4-a4d2-4d8b-9148-e3be6c30e623}">
          <xlrd:rvb i="2965"/>
        </ext>
      </extLst>
    </bk>
    <bk>
      <extLst>
        <ext uri="{3e2802c4-a4d2-4d8b-9148-e3be6c30e623}">
          <xlrd:rvb i="2975"/>
        </ext>
      </extLst>
    </bk>
    <bk>
      <extLst>
        <ext uri="{3e2802c4-a4d2-4d8b-9148-e3be6c30e623}">
          <xlrd:rvb i="2977"/>
        </ext>
      </extLst>
    </bk>
    <bk>
      <extLst>
        <ext uri="{3e2802c4-a4d2-4d8b-9148-e3be6c30e623}">
          <xlrd:rvb i="2986"/>
        </ext>
      </extLst>
    </bk>
    <bk>
      <extLst>
        <ext uri="{3e2802c4-a4d2-4d8b-9148-e3be6c30e623}">
          <xlrd:rvb i="2988"/>
        </ext>
      </extLst>
    </bk>
    <bk>
      <extLst>
        <ext uri="{3e2802c4-a4d2-4d8b-9148-e3be6c30e623}">
          <xlrd:rvb i="2997"/>
        </ext>
      </extLst>
    </bk>
    <bk>
      <extLst>
        <ext uri="{3e2802c4-a4d2-4d8b-9148-e3be6c30e623}">
          <xlrd:rvb i="2999"/>
        </ext>
      </extLst>
    </bk>
    <bk>
      <extLst>
        <ext uri="{3e2802c4-a4d2-4d8b-9148-e3be6c30e623}">
          <xlrd:rvb i="3008"/>
        </ext>
      </extLst>
    </bk>
    <bk>
      <extLst>
        <ext uri="{3e2802c4-a4d2-4d8b-9148-e3be6c30e623}">
          <xlrd:rvb i="3010"/>
        </ext>
      </extLst>
    </bk>
    <bk>
      <extLst>
        <ext uri="{3e2802c4-a4d2-4d8b-9148-e3be6c30e623}">
          <xlrd:rvb i="3020"/>
        </ext>
      </extLst>
    </bk>
    <bk>
      <extLst>
        <ext uri="{3e2802c4-a4d2-4d8b-9148-e3be6c30e623}">
          <xlrd:rvb i="3022"/>
        </ext>
      </extLst>
    </bk>
    <bk>
      <extLst>
        <ext uri="{3e2802c4-a4d2-4d8b-9148-e3be6c30e623}">
          <xlrd:rvb i="3031"/>
        </ext>
      </extLst>
    </bk>
    <bk>
      <extLst>
        <ext uri="{3e2802c4-a4d2-4d8b-9148-e3be6c30e623}">
          <xlrd:rvb i="3033"/>
        </ext>
      </extLst>
    </bk>
    <bk>
      <extLst>
        <ext uri="{3e2802c4-a4d2-4d8b-9148-e3be6c30e623}">
          <xlrd:rvb i="3042"/>
        </ext>
      </extLst>
    </bk>
    <bk>
      <extLst>
        <ext uri="{3e2802c4-a4d2-4d8b-9148-e3be6c30e623}">
          <xlrd:rvb i="3044"/>
        </ext>
      </extLst>
    </bk>
    <bk>
      <extLst>
        <ext uri="{3e2802c4-a4d2-4d8b-9148-e3be6c30e623}">
          <xlrd:rvb i="3053"/>
        </ext>
      </extLst>
    </bk>
    <bk>
      <extLst>
        <ext uri="{3e2802c4-a4d2-4d8b-9148-e3be6c30e623}">
          <xlrd:rvb i="3055"/>
        </ext>
      </extLst>
    </bk>
    <bk>
      <extLst>
        <ext uri="{3e2802c4-a4d2-4d8b-9148-e3be6c30e623}">
          <xlrd:rvb i="3064"/>
        </ext>
      </extLst>
    </bk>
    <bk>
      <extLst>
        <ext uri="{3e2802c4-a4d2-4d8b-9148-e3be6c30e623}">
          <xlrd:rvb i="3066"/>
        </ext>
      </extLst>
    </bk>
    <bk>
      <extLst>
        <ext uri="{3e2802c4-a4d2-4d8b-9148-e3be6c30e623}">
          <xlrd:rvb i="3075"/>
        </ext>
      </extLst>
    </bk>
    <bk>
      <extLst>
        <ext uri="{3e2802c4-a4d2-4d8b-9148-e3be6c30e623}">
          <xlrd:rvb i="3077"/>
        </ext>
      </extLst>
    </bk>
    <bk>
      <extLst>
        <ext uri="{3e2802c4-a4d2-4d8b-9148-e3be6c30e623}">
          <xlrd:rvb i="3086"/>
        </ext>
      </extLst>
    </bk>
    <bk>
      <extLst>
        <ext uri="{3e2802c4-a4d2-4d8b-9148-e3be6c30e623}">
          <xlrd:rvb i="3088"/>
        </ext>
      </extLst>
    </bk>
    <bk>
      <extLst>
        <ext uri="{3e2802c4-a4d2-4d8b-9148-e3be6c30e623}">
          <xlrd:rvb i="3097"/>
        </ext>
      </extLst>
    </bk>
    <bk>
      <extLst>
        <ext uri="{3e2802c4-a4d2-4d8b-9148-e3be6c30e623}">
          <xlrd:rvb i="3099"/>
        </ext>
      </extLst>
    </bk>
    <bk>
      <extLst>
        <ext uri="{3e2802c4-a4d2-4d8b-9148-e3be6c30e623}">
          <xlrd:rvb i="3109"/>
        </ext>
      </extLst>
    </bk>
    <bk>
      <extLst>
        <ext uri="{3e2802c4-a4d2-4d8b-9148-e3be6c30e623}">
          <xlrd:rvb i="3111"/>
        </ext>
      </extLst>
    </bk>
    <bk>
      <extLst>
        <ext uri="{3e2802c4-a4d2-4d8b-9148-e3be6c30e623}">
          <xlrd:rvb i="3121"/>
        </ext>
      </extLst>
    </bk>
    <bk>
      <extLst>
        <ext uri="{3e2802c4-a4d2-4d8b-9148-e3be6c30e623}">
          <xlrd:rvb i="3123"/>
        </ext>
      </extLst>
    </bk>
    <bk>
      <extLst>
        <ext uri="{3e2802c4-a4d2-4d8b-9148-e3be6c30e623}">
          <xlrd:rvb i="3132"/>
        </ext>
      </extLst>
    </bk>
    <bk>
      <extLst>
        <ext uri="{3e2802c4-a4d2-4d8b-9148-e3be6c30e623}">
          <xlrd:rvb i="3134"/>
        </ext>
      </extLst>
    </bk>
    <bk>
      <extLst>
        <ext uri="{3e2802c4-a4d2-4d8b-9148-e3be6c30e623}">
          <xlrd:rvb i="3142"/>
        </ext>
      </extLst>
    </bk>
    <bk>
      <extLst>
        <ext uri="{3e2802c4-a4d2-4d8b-9148-e3be6c30e623}">
          <xlrd:rvb i="3153"/>
        </ext>
      </extLst>
    </bk>
    <bk>
      <extLst>
        <ext uri="{3e2802c4-a4d2-4d8b-9148-e3be6c30e623}">
          <xlrd:rvb i="3162"/>
        </ext>
      </extLst>
    </bk>
    <bk>
      <extLst>
        <ext uri="{3e2802c4-a4d2-4d8b-9148-e3be6c30e623}">
          <xlrd:rvb i="3164"/>
        </ext>
      </extLst>
    </bk>
    <bk>
      <extLst>
        <ext uri="{3e2802c4-a4d2-4d8b-9148-e3be6c30e623}">
          <xlrd:rvb i="3173"/>
        </ext>
      </extLst>
    </bk>
    <bk>
      <extLst>
        <ext uri="{3e2802c4-a4d2-4d8b-9148-e3be6c30e623}">
          <xlrd:rvb i="3175"/>
        </ext>
      </extLst>
    </bk>
    <bk>
      <extLst>
        <ext uri="{3e2802c4-a4d2-4d8b-9148-e3be6c30e623}">
          <xlrd:rvb i="3185"/>
        </ext>
      </extLst>
    </bk>
    <bk>
      <extLst>
        <ext uri="{3e2802c4-a4d2-4d8b-9148-e3be6c30e623}">
          <xlrd:rvb i="3187"/>
        </ext>
      </extLst>
    </bk>
    <bk>
      <extLst>
        <ext uri="{3e2802c4-a4d2-4d8b-9148-e3be6c30e623}">
          <xlrd:rvb i="3196"/>
        </ext>
      </extLst>
    </bk>
    <bk>
      <extLst>
        <ext uri="{3e2802c4-a4d2-4d8b-9148-e3be6c30e623}">
          <xlrd:rvb i="3198"/>
        </ext>
      </extLst>
    </bk>
    <bk>
      <extLst>
        <ext uri="{3e2802c4-a4d2-4d8b-9148-e3be6c30e623}">
          <xlrd:rvb i="3205"/>
        </ext>
      </extLst>
    </bk>
    <bk>
      <extLst>
        <ext uri="{3e2802c4-a4d2-4d8b-9148-e3be6c30e623}">
          <xlrd:rvb i="3207"/>
        </ext>
      </extLst>
    </bk>
    <bk>
      <extLst>
        <ext uri="{3e2802c4-a4d2-4d8b-9148-e3be6c30e623}">
          <xlrd:rvb i="3216"/>
        </ext>
      </extLst>
    </bk>
    <bk>
      <extLst>
        <ext uri="{3e2802c4-a4d2-4d8b-9148-e3be6c30e623}">
          <xlrd:rvb i="3218"/>
        </ext>
      </extLst>
    </bk>
    <bk>
      <extLst>
        <ext uri="{3e2802c4-a4d2-4d8b-9148-e3be6c30e623}">
          <xlrd:rvb i="3227"/>
        </ext>
      </extLst>
    </bk>
    <bk>
      <extLst>
        <ext uri="{3e2802c4-a4d2-4d8b-9148-e3be6c30e623}">
          <xlrd:rvb i="3229"/>
        </ext>
      </extLst>
    </bk>
    <bk>
      <extLst>
        <ext uri="{3e2802c4-a4d2-4d8b-9148-e3be6c30e623}">
          <xlrd:rvb i="3238"/>
        </ext>
      </extLst>
    </bk>
    <bk>
      <extLst>
        <ext uri="{3e2802c4-a4d2-4d8b-9148-e3be6c30e623}">
          <xlrd:rvb i="3240"/>
        </ext>
      </extLst>
    </bk>
    <bk>
      <extLst>
        <ext uri="{3e2802c4-a4d2-4d8b-9148-e3be6c30e623}">
          <xlrd:rvb i="3250"/>
        </ext>
      </extLst>
    </bk>
    <bk>
      <extLst>
        <ext uri="{3e2802c4-a4d2-4d8b-9148-e3be6c30e623}">
          <xlrd:rvb i="3252"/>
        </ext>
      </extLst>
    </bk>
    <bk>
      <extLst>
        <ext uri="{3e2802c4-a4d2-4d8b-9148-e3be6c30e623}">
          <xlrd:rvb i="3259"/>
        </ext>
      </extLst>
    </bk>
    <bk>
      <extLst>
        <ext uri="{3e2802c4-a4d2-4d8b-9148-e3be6c30e623}">
          <xlrd:rvb i="3261"/>
        </ext>
      </extLst>
    </bk>
    <bk>
      <extLst>
        <ext uri="{3e2802c4-a4d2-4d8b-9148-e3be6c30e623}">
          <xlrd:rvb i="3270"/>
        </ext>
      </extLst>
    </bk>
    <bk>
      <extLst>
        <ext uri="{3e2802c4-a4d2-4d8b-9148-e3be6c30e623}">
          <xlrd:rvb i="3272"/>
        </ext>
      </extLst>
    </bk>
    <bk>
      <extLst>
        <ext uri="{3e2802c4-a4d2-4d8b-9148-e3be6c30e623}">
          <xlrd:rvb i="3281"/>
        </ext>
      </extLst>
    </bk>
    <bk>
      <extLst>
        <ext uri="{3e2802c4-a4d2-4d8b-9148-e3be6c30e623}">
          <xlrd:rvb i="3283"/>
        </ext>
      </extLst>
    </bk>
    <bk>
      <extLst>
        <ext uri="{3e2802c4-a4d2-4d8b-9148-e3be6c30e623}">
          <xlrd:rvb i="3291"/>
        </ext>
      </extLst>
    </bk>
    <bk>
      <extLst>
        <ext uri="{3e2802c4-a4d2-4d8b-9148-e3be6c30e623}">
          <xlrd:rvb i="3293"/>
        </ext>
      </extLst>
    </bk>
    <bk>
      <extLst>
        <ext uri="{3e2802c4-a4d2-4d8b-9148-e3be6c30e623}">
          <xlrd:rvb i="3302"/>
        </ext>
      </extLst>
    </bk>
    <bk>
      <extLst>
        <ext uri="{3e2802c4-a4d2-4d8b-9148-e3be6c30e623}">
          <xlrd:rvb i="3304"/>
        </ext>
      </extLst>
    </bk>
    <bk>
      <extLst>
        <ext uri="{3e2802c4-a4d2-4d8b-9148-e3be6c30e623}">
          <xlrd:rvb i="3313"/>
        </ext>
      </extLst>
    </bk>
    <bk>
      <extLst>
        <ext uri="{3e2802c4-a4d2-4d8b-9148-e3be6c30e623}">
          <xlrd:rvb i="3315"/>
        </ext>
      </extLst>
    </bk>
    <bk>
      <extLst>
        <ext uri="{3e2802c4-a4d2-4d8b-9148-e3be6c30e623}">
          <xlrd:rvb i="3322"/>
        </ext>
      </extLst>
    </bk>
    <bk>
      <extLst>
        <ext uri="{3e2802c4-a4d2-4d8b-9148-e3be6c30e623}">
          <xlrd:rvb i="3324"/>
        </ext>
      </extLst>
    </bk>
    <bk>
      <extLst>
        <ext uri="{3e2802c4-a4d2-4d8b-9148-e3be6c30e623}">
          <xlrd:rvb i="3333"/>
        </ext>
      </extLst>
    </bk>
    <bk>
      <extLst>
        <ext uri="{3e2802c4-a4d2-4d8b-9148-e3be6c30e623}">
          <xlrd:rvb i="3335"/>
        </ext>
      </extLst>
    </bk>
    <bk>
      <extLst>
        <ext uri="{3e2802c4-a4d2-4d8b-9148-e3be6c30e623}">
          <xlrd:rvb i="3345"/>
        </ext>
      </extLst>
    </bk>
    <bk>
      <extLst>
        <ext uri="{3e2802c4-a4d2-4d8b-9148-e3be6c30e623}">
          <xlrd:rvb i="3347"/>
        </ext>
      </extLst>
    </bk>
    <bk>
      <extLst>
        <ext uri="{3e2802c4-a4d2-4d8b-9148-e3be6c30e623}">
          <xlrd:rvb i="3355"/>
        </ext>
      </extLst>
    </bk>
    <bk>
      <extLst>
        <ext uri="{3e2802c4-a4d2-4d8b-9148-e3be6c30e623}">
          <xlrd:rvb i="3357"/>
        </ext>
      </extLst>
    </bk>
    <bk>
      <extLst>
        <ext uri="{3e2802c4-a4d2-4d8b-9148-e3be6c30e623}">
          <xlrd:rvb i="3366"/>
        </ext>
      </extLst>
    </bk>
    <bk>
      <extLst>
        <ext uri="{3e2802c4-a4d2-4d8b-9148-e3be6c30e623}">
          <xlrd:rvb i="3368"/>
        </ext>
      </extLst>
    </bk>
    <bk>
      <extLst>
        <ext uri="{3e2802c4-a4d2-4d8b-9148-e3be6c30e623}">
          <xlrd:rvb i="3376"/>
        </ext>
      </extLst>
    </bk>
    <bk>
      <extLst>
        <ext uri="{3e2802c4-a4d2-4d8b-9148-e3be6c30e623}">
          <xlrd:rvb i="3378"/>
        </ext>
      </extLst>
    </bk>
    <bk>
      <extLst>
        <ext uri="{3e2802c4-a4d2-4d8b-9148-e3be6c30e623}">
          <xlrd:rvb i="3387"/>
        </ext>
      </extLst>
    </bk>
    <bk>
      <extLst>
        <ext uri="{3e2802c4-a4d2-4d8b-9148-e3be6c30e623}">
          <xlrd:rvb i="3389"/>
        </ext>
      </extLst>
    </bk>
    <bk>
      <extLst>
        <ext uri="{3e2802c4-a4d2-4d8b-9148-e3be6c30e623}">
          <xlrd:rvb i="3398"/>
        </ext>
      </extLst>
    </bk>
    <bk>
      <extLst>
        <ext uri="{3e2802c4-a4d2-4d8b-9148-e3be6c30e623}">
          <xlrd:rvb i="3400"/>
        </ext>
      </extLst>
    </bk>
    <bk>
      <extLst>
        <ext uri="{3e2802c4-a4d2-4d8b-9148-e3be6c30e623}">
          <xlrd:rvb i="3409"/>
        </ext>
      </extLst>
    </bk>
    <bk>
      <extLst>
        <ext uri="{3e2802c4-a4d2-4d8b-9148-e3be6c30e623}">
          <xlrd:rvb i="3411"/>
        </ext>
      </extLst>
    </bk>
    <bk>
      <extLst>
        <ext uri="{3e2802c4-a4d2-4d8b-9148-e3be6c30e623}">
          <xlrd:rvb i="3418"/>
        </ext>
      </extLst>
    </bk>
    <bk>
      <extLst>
        <ext uri="{3e2802c4-a4d2-4d8b-9148-e3be6c30e623}">
          <xlrd:rvb i="3420"/>
        </ext>
      </extLst>
    </bk>
    <bk>
      <extLst>
        <ext uri="{3e2802c4-a4d2-4d8b-9148-e3be6c30e623}">
          <xlrd:rvb i="3427"/>
        </ext>
      </extLst>
    </bk>
    <bk>
      <extLst>
        <ext uri="{3e2802c4-a4d2-4d8b-9148-e3be6c30e623}">
          <xlrd:rvb i="3429"/>
        </ext>
      </extLst>
    </bk>
    <bk>
      <extLst>
        <ext uri="{3e2802c4-a4d2-4d8b-9148-e3be6c30e623}">
          <xlrd:rvb i="3438"/>
        </ext>
      </extLst>
    </bk>
    <bk>
      <extLst>
        <ext uri="{3e2802c4-a4d2-4d8b-9148-e3be6c30e623}">
          <xlrd:rvb i="3440"/>
        </ext>
      </extLst>
    </bk>
    <bk>
      <extLst>
        <ext uri="{3e2802c4-a4d2-4d8b-9148-e3be6c30e623}">
          <xlrd:rvb i="3449"/>
        </ext>
      </extLst>
    </bk>
    <bk>
      <extLst>
        <ext uri="{3e2802c4-a4d2-4d8b-9148-e3be6c30e623}">
          <xlrd:rvb i="3451"/>
        </ext>
      </extLst>
    </bk>
    <bk>
      <extLst>
        <ext uri="{3e2802c4-a4d2-4d8b-9148-e3be6c30e623}">
          <xlrd:rvb i="3459"/>
        </ext>
      </extLst>
    </bk>
    <bk>
      <extLst>
        <ext uri="{3e2802c4-a4d2-4d8b-9148-e3be6c30e623}">
          <xlrd:rvb i="3461"/>
        </ext>
      </extLst>
    </bk>
    <bk>
      <extLst>
        <ext uri="{3e2802c4-a4d2-4d8b-9148-e3be6c30e623}">
          <xlrd:rvb i="3470"/>
        </ext>
      </extLst>
    </bk>
    <bk>
      <extLst>
        <ext uri="{3e2802c4-a4d2-4d8b-9148-e3be6c30e623}">
          <xlrd:rvb i="3472"/>
        </ext>
      </extLst>
    </bk>
    <bk>
      <extLst>
        <ext uri="{3e2802c4-a4d2-4d8b-9148-e3be6c30e623}">
          <xlrd:rvb i="3481"/>
        </ext>
      </extLst>
    </bk>
    <bk>
      <extLst>
        <ext uri="{3e2802c4-a4d2-4d8b-9148-e3be6c30e623}">
          <xlrd:rvb i="3483"/>
        </ext>
      </extLst>
    </bk>
    <bk>
      <extLst>
        <ext uri="{3e2802c4-a4d2-4d8b-9148-e3be6c30e623}">
          <xlrd:rvb i="3491"/>
        </ext>
      </extLst>
    </bk>
    <bk>
      <extLst>
        <ext uri="{3e2802c4-a4d2-4d8b-9148-e3be6c30e623}">
          <xlrd:rvb i="3493"/>
        </ext>
      </extLst>
    </bk>
    <bk>
      <extLst>
        <ext uri="{3e2802c4-a4d2-4d8b-9148-e3be6c30e623}">
          <xlrd:rvb i="3501"/>
        </ext>
      </extLst>
    </bk>
    <bk>
      <extLst>
        <ext uri="{3e2802c4-a4d2-4d8b-9148-e3be6c30e623}">
          <xlrd:rvb i="3503"/>
        </ext>
      </extLst>
    </bk>
    <bk>
      <extLst>
        <ext uri="{3e2802c4-a4d2-4d8b-9148-e3be6c30e623}">
          <xlrd:rvb i="3510"/>
        </ext>
      </extLst>
    </bk>
    <bk>
      <extLst>
        <ext uri="{3e2802c4-a4d2-4d8b-9148-e3be6c30e623}">
          <xlrd:rvb i="3512"/>
        </ext>
      </extLst>
    </bk>
    <bk>
      <extLst>
        <ext uri="{3e2802c4-a4d2-4d8b-9148-e3be6c30e623}">
          <xlrd:rvb i="3520"/>
        </ext>
      </extLst>
    </bk>
    <bk>
      <extLst>
        <ext uri="{3e2802c4-a4d2-4d8b-9148-e3be6c30e623}">
          <xlrd:rvb i="3522"/>
        </ext>
      </extLst>
    </bk>
    <bk>
      <extLst>
        <ext uri="{3e2802c4-a4d2-4d8b-9148-e3be6c30e623}">
          <xlrd:rvb i="3531"/>
        </ext>
      </extLst>
    </bk>
    <bk>
      <extLst>
        <ext uri="{3e2802c4-a4d2-4d8b-9148-e3be6c30e623}">
          <xlrd:rvb i="3533"/>
        </ext>
      </extLst>
    </bk>
    <bk>
      <extLst>
        <ext uri="{3e2802c4-a4d2-4d8b-9148-e3be6c30e623}">
          <xlrd:rvb i="3541"/>
        </ext>
      </extLst>
    </bk>
    <bk>
      <extLst>
        <ext uri="{3e2802c4-a4d2-4d8b-9148-e3be6c30e623}">
          <xlrd:rvb i="3543"/>
        </ext>
      </extLst>
    </bk>
    <bk>
      <extLst>
        <ext uri="{3e2802c4-a4d2-4d8b-9148-e3be6c30e623}">
          <xlrd:rvb i="3552"/>
        </ext>
      </extLst>
    </bk>
    <bk>
      <extLst>
        <ext uri="{3e2802c4-a4d2-4d8b-9148-e3be6c30e623}">
          <xlrd:rvb i="3554"/>
        </ext>
      </extLst>
    </bk>
    <bk>
      <extLst>
        <ext uri="{3e2802c4-a4d2-4d8b-9148-e3be6c30e623}">
          <xlrd:rvb i="3563"/>
        </ext>
      </extLst>
    </bk>
    <bk>
      <extLst>
        <ext uri="{3e2802c4-a4d2-4d8b-9148-e3be6c30e623}">
          <xlrd:rvb i="3565"/>
        </ext>
      </extLst>
    </bk>
    <bk>
      <extLst>
        <ext uri="{3e2802c4-a4d2-4d8b-9148-e3be6c30e623}">
          <xlrd:rvb i="3574"/>
        </ext>
      </extLst>
    </bk>
    <bk>
      <extLst>
        <ext uri="{3e2802c4-a4d2-4d8b-9148-e3be6c30e623}">
          <xlrd:rvb i="3576"/>
        </ext>
      </extLst>
    </bk>
    <bk>
      <extLst>
        <ext uri="{3e2802c4-a4d2-4d8b-9148-e3be6c30e623}">
          <xlrd:rvb i="3585"/>
        </ext>
      </extLst>
    </bk>
    <bk>
      <extLst>
        <ext uri="{3e2802c4-a4d2-4d8b-9148-e3be6c30e623}">
          <xlrd:rvb i="3587"/>
        </ext>
      </extLst>
    </bk>
    <bk>
      <extLst>
        <ext uri="{3e2802c4-a4d2-4d8b-9148-e3be6c30e623}">
          <xlrd:rvb i="3596"/>
        </ext>
      </extLst>
    </bk>
    <bk>
      <extLst>
        <ext uri="{3e2802c4-a4d2-4d8b-9148-e3be6c30e623}">
          <xlrd:rvb i="3598"/>
        </ext>
      </extLst>
    </bk>
    <bk>
      <extLst>
        <ext uri="{3e2802c4-a4d2-4d8b-9148-e3be6c30e623}">
          <xlrd:rvb i="3607"/>
        </ext>
      </extLst>
    </bk>
    <bk>
      <extLst>
        <ext uri="{3e2802c4-a4d2-4d8b-9148-e3be6c30e623}">
          <xlrd:rvb i="3609"/>
        </ext>
      </extLst>
    </bk>
    <bk>
      <extLst>
        <ext uri="{3e2802c4-a4d2-4d8b-9148-e3be6c30e623}">
          <xlrd:rvb i="3618"/>
        </ext>
      </extLst>
    </bk>
    <bk>
      <extLst>
        <ext uri="{3e2802c4-a4d2-4d8b-9148-e3be6c30e623}">
          <xlrd:rvb i="3620"/>
        </ext>
      </extLst>
    </bk>
    <bk>
      <extLst>
        <ext uri="{3e2802c4-a4d2-4d8b-9148-e3be6c30e623}">
          <xlrd:rvb i="3629"/>
        </ext>
      </extLst>
    </bk>
    <bk>
      <extLst>
        <ext uri="{3e2802c4-a4d2-4d8b-9148-e3be6c30e623}">
          <xlrd:rvb i="3631"/>
        </ext>
      </extLst>
    </bk>
    <bk>
      <extLst>
        <ext uri="{3e2802c4-a4d2-4d8b-9148-e3be6c30e623}">
          <xlrd:rvb i="3640"/>
        </ext>
      </extLst>
    </bk>
    <bk>
      <extLst>
        <ext uri="{3e2802c4-a4d2-4d8b-9148-e3be6c30e623}">
          <xlrd:rvb i="3642"/>
        </ext>
      </extLst>
    </bk>
    <bk>
      <extLst>
        <ext uri="{3e2802c4-a4d2-4d8b-9148-e3be6c30e623}">
          <xlrd:rvb i="3651"/>
        </ext>
      </extLst>
    </bk>
    <bk>
      <extLst>
        <ext uri="{3e2802c4-a4d2-4d8b-9148-e3be6c30e623}">
          <xlrd:rvb i="3653"/>
        </ext>
      </extLst>
    </bk>
    <bk>
      <extLst>
        <ext uri="{3e2802c4-a4d2-4d8b-9148-e3be6c30e623}">
          <xlrd:rvb i="3663"/>
        </ext>
      </extLst>
    </bk>
    <bk>
      <extLst>
        <ext uri="{3e2802c4-a4d2-4d8b-9148-e3be6c30e623}">
          <xlrd:rvb i="3665"/>
        </ext>
      </extLst>
    </bk>
    <bk>
      <extLst>
        <ext uri="{3e2802c4-a4d2-4d8b-9148-e3be6c30e623}">
          <xlrd:rvb i="3674"/>
        </ext>
      </extLst>
    </bk>
    <bk>
      <extLst>
        <ext uri="{3e2802c4-a4d2-4d8b-9148-e3be6c30e623}">
          <xlrd:rvb i="3676"/>
        </ext>
      </extLst>
    </bk>
    <bk>
      <extLst>
        <ext uri="{3e2802c4-a4d2-4d8b-9148-e3be6c30e623}">
          <xlrd:rvb i="3685"/>
        </ext>
      </extLst>
    </bk>
    <bk>
      <extLst>
        <ext uri="{3e2802c4-a4d2-4d8b-9148-e3be6c30e623}">
          <xlrd:rvb i="3687"/>
        </ext>
      </extLst>
    </bk>
    <bk>
      <extLst>
        <ext uri="{3e2802c4-a4d2-4d8b-9148-e3be6c30e623}">
          <xlrd:rvb i="3696"/>
        </ext>
      </extLst>
    </bk>
    <bk>
      <extLst>
        <ext uri="{3e2802c4-a4d2-4d8b-9148-e3be6c30e623}">
          <xlrd:rvb i="3698"/>
        </ext>
      </extLst>
    </bk>
    <bk>
      <extLst>
        <ext uri="{3e2802c4-a4d2-4d8b-9148-e3be6c30e623}">
          <xlrd:rvb i="3707"/>
        </ext>
      </extLst>
    </bk>
    <bk>
      <extLst>
        <ext uri="{3e2802c4-a4d2-4d8b-9148-e3be6c30e623}">
          <xlrd:rvb i="3709"/>
        </ext>
      </extLst>
    </bk>
    <bk>
      <extLst>
        <ext uri="{3e2802c4-a4d2-4d8b-9148-e3be6c30e623}">
          <xlrd:rvb i="3718"/>
        </ext>
      </extLst>
    </bk>
    <bk>
      <extLst>
        <ext uri="{3e2802c4-a4d2-4d8b-9148-e3be6c30e623}">
          <xlrd:rvb i="3720"/>
        </ext>
      </extLst>
    </bk>
    <bk>
      <extLst>
        <ext uri="{3e2802c4-a4d2-4d8b-9148-e3be6c30e623}">
          <xlrd:rvb i="3729"/>
        </ext>
      </extLst>
    </bk>
    <bk>
      <extLst>
        <ext uri="{3e2802c4-a4d2-4d8b-9148-e3be6c30e623}">
          <xlrd:rvb i="3731"/>
        </ext>
      </extLst>
    </bk>
    <bk>
      <extLst>
        <ext uri="{3e2802c4-a4d2-4d8b-9148-e3be6c30e623}">
          <xlrd:rvb i="3740"/>
        </ext>
      </extLst>
    </bk>
    <bk>
      <extLst>
        <ext uri="{3e2802c4-a4d2-4d8b-9148-e3be6c30e623}">
          <xlrd:rvb i="3742"/>
        </ext>
      </extLst>
    </bk>
    <bk>
      <extLst>
        <ext uri="{3e2802c4-a4d2-4d8b-9148-e3be6c30e623}">
          <xlrd:rvb i="3751"/>
        </ext>
      </extLst>
    </bk>
    <bk>
      <extLst>
        <ext uri="{3e2802c4-a4d2-4d8b-9148-e3be6c30e623}">
          <xlrd:rvb i="3753"/>
        </ext>
      </extLst>
    </bk>
    <bk>
      <extLst>
        <ext uri="{3e2802c4-a4d2-4d8b-9148-e3be6c30e623}">
          <xlrd:rvb i="3762"/>
        </ext>
      </extLst>
    </bk>
    <bk>
      <extLst>
        <ext uri="{3e2802c4-a4d2-4d8b-9148-e3be6c30e623}">
          <xlrd:rvb i="3764"/>
        </ext>
      </extLst>
    </bk>
    <bk>
      <extLst>
        <ext uri="{3e2802c4-a4d2-4d8b-9148-e3be6c30e623}">
          <xlrd:rvb i="3773"/>
        </ext>
      </extLst>
    </bk>
    <bk>
      <extLst>
        <ext uri="{3e2802c4-a4d2-4d8b-9148-e3be6c30e623}">
          <xlrd:rvb i="3775"/>
        </ext>
      </extLst>
    </bk>
    <bk>
      <extLst>
        <ext uri="{3e2802c4-a4d2-4d8b-9148-e3be6c30e623}">
          <xlrd:rvb i="3784"/>
        </ext>
      </extLst>
    </bk>
    <bk>
      <extLst>
        <ext uri="{3e2802c4-a4d2-4d8b-9148-e3be6c30e623}">
          <xlrd:rvb i="3786"/>
        </ext>
      </extLst>
    </bk>
    <bk>
      <extLst>
        <ext uri="{3e2802c4-a4d2-4d8b-9148-e3be6c30e623}">
          <xlrd:rvb i="3796"/>
        </ext>
      </extLst>
    </bk>
    <bk>
      <extLst>
        <ext uri="{3e2802c4-a4d2-4d8b-9148-e3be6c30e623}">
          <xlrd:rvb i="3798"/>
        </ext>
      </extLst>
    </bk>
    <bk>
      <extLst>
        <ext uri="{3e2802c4-a4d2-4d8b-9148-e3be6c30e623}">
          <xlrd:rvb i="3807"/>
        </ext>
      </extLst>
    </bk>
    <bk>
      <extLst>
        <ext uri="{3e2802c4-a4d2-4d8b-9148-e3be6c30e623}">
          <xlrd:rvb i="3809"/>
        </ext>
      </extLst>
    </bk>
    <bk>
      <extLst>
        <ext uri="{3e2802c4-a4d2-4d8b-9148-e3be6c30e623}">
          <xlrd:rvb i="3818"/>
        </ext>
      </extLst>
    </bk>
    <bk>
      <extLst>
        <ext uri="{3e2802c4-a4d2-4d8b-9148-e3be6c30e623}">
          <xlrd:rvb i="3820"/>
        </ext>
      </extLst>
    </bk>
    <bk>
      <extLst>
        <ext uri="{3e2802c4-a4d2-4d8b-9148-e3be6c30e623}">
          <xlrd:rvb i="3829"/>
        </ext>
      </extLst>
    </bk>
    <bk>
      <extLst>
        <ext uri="{3e2802c4-a4d2-4d8b-9148-e3be6c30e623}">
          <xlrd:rvb i="3831"/>
        </ext>
      </extLst>
    </bk>
    <bk>
      <extLst>
        <ext uri="{3e2802c4-a4d2-4d8b-9148-e3be6c30e623}">
          <xlrd:rvb i="3840"/>
        </ext>
      </extLst>
    </bk>
    <bk>
      <extLst>
        <ext uri="{3e2802c4-a4d2-4d8b-9148-e3be6c30e623}">
          <xlrd:rvb i="3842"/>
        </ext>
      </extLst>
    </bk>
    <bk>
      <extLst>
        <ext uri="{3e2802c4-a4d2-4d8b-9148-e3be6c30e623}">
          <xlrd:rvb i="3851"/>
        </ext>
      </extLst>
    </bk>
    <bk>
      <extLst>
        <ext uri="{3e2802c4-a4d2-4d8b-9148-e3be6c30e623}">
          <xlrd:rvb i="3853"/>
        </ext>
      </extLst>
    </bk>
    <bk>
      <extLst>
        <ext uri="{3e2802c4-a4d2-4d8b-9148-e3be6c30e623}">
          <xlrd:rvb i="3862"/>
        </ext>
      </extLst>
    </bk>
    <bk>
      <extLst>
        <ext uri="{3e2802c4-a4d2-4d8b-9148-e3be6c30e623}">
          <xlrd:rvb i="3864"/>
        </ext>
      </extLst>
    </bk>
    <bk>
      <extLst>
        <ext uri="{3e2802c4-a4d2-4d8b-9148-e3be6c30e623}">
          <xlrd:rvb i="3872"/>
        </ext>
      </extLst>
    </bk>
    <bk>
      <extLst>
        <ext uri="{3e2802c4-a4d2-4d8b-9148-e3be6c30e623}">
          <xlrd:rvb i="3874"/>
        </ext>
      </extLst>
    </bk>
    <bk>
      <extLst>
        <ext uri="{3e2802c4-a4d2-4d8b-9148-e3be6c30e623}">
          <xlrd:rvb i="3883"/>
        </ext>
      </extLst>
    </bk>
    <bk>
      <extLst>
        <ext uri="{3e2802c4-a4d2-4d8b-9148-e3be6c30e623}">
          <xlrd:rvb i="3885"/>
        </ext>
      </extLst>
    </bk>
    <bk>
      <extLst>
        <ext uri="{3e2802c4-a4d2-4d8b-9148-e3be6c30e623}">
          <xlrd:rvb i="3894"/>
        </ext>
      </extLst>
    </bk>
    <bk>
      <extLst>
        <ext uri="{3e2802c4-a4d2-4d8b-9148-e3be6c30e623}">
          <xlrd:rvb i="3896"/>
        </ext>
      </extLst>
    </bk>
    <bk>
      <extLst>
        <ext uri="{3e2802c4-a4d2-4d8b-9148-e3be6c30e623}">
          <xlrd:rvb i="3905"/>
        </ext>
      </extLst>
    </bk>
    <bk>
      <extLst>
        <ext uri="{3e2802c4-a4d2-4d8b-9148-e3be6c30e623}">
          <xlrd:rvb i="3907"/>
        </ext>
      </extLst>
    </bk>
    <bk>
      <extLst>
        <ext uri="{3e2802c4-a4d2-4d8b-9148-e3be6c30e623}">
          <xlrd:rvb i="3915"/>
        </ext>
      </extLst>
    </bk>
    <bk>
      <extLst>
        <ext uri="{3e2802c4-a4d2-4d8b-9148-e3be6c30e623}">
          <xlrd:rvb i="3917"/>
        </ext>
      </extLst>
    </bk>
    <bk>
      <extLst>
        <ext uri="{3e2802c4-a4d2-4d8b-9148-e3be6c30e623}">
          <xlrd:rvb i="3925"/>
        </ext>
      </extLst>
    </bk>
    <bk>
      <extLst>
        <ext uri="{3e2802c4-a4d2-4d8b-9148-e3be6c30e623}">
          <xlrd:rvb i="3927"/>
        </ext>
      </extLst>
    </bk>
    <bk>
      <extLst>
        <ext uri="{3e2802c4-a4d2-4d8b-9148-e3be6c30e623}">
          <xlrd:rvb i="3936"/>
        </ext>
      </extLst>
    </bk>
    <bk>
      <extLst>
        <ext uri="{3e2802c4-a4d2-4d8b-9148-e3be6c30e623}">
          <xlrd:rvb i="3938"/>
        </ext>
      </extLst>
    </bk>
    <bk>
      <extLst>
        <ext uri="{3e2802c4-a4d2-4d8b-9148-e3be6c30e623}">
          <xlrd:rvb i="3947"/>
        </ext>
      </extLst>
    </bk>
    <bk>
      <extLst>
        <ext uri="{3e2802c4-a4d2-4d8b-9148-e3be6c30e623}">
          <xlrd:rvb i="3949"/>
        </ext>
      </extLst>
    </bk>
    <bk>
      <extLst>
        <ext uri="{3e2802c4-a4d2-4d8b-9148-e3be6c30e623}">
          <xlrd:rvb i="3957"/>
        </ext>
      </extLst>
    </bk>
    <bk>
      <extLst>
        <ext uri="{3e2802c4-a4d2-4d8b-9148-e3be6c30e623}">
          <xlrd:rvb i="3959"/>
        </ext>
      </extLst>
    </bk>
    <bk>
      <extLst>
        <ext uri="{3e2802c4-a4d2-4d8b-9148-e3be6c30e623}">
          <xlrd:rvb i="3967"/>
        </ext>
      </extLst>
    </bk>
    <bk>
      <extLst>
        <ext uri="{3e2802c4-a4d2-4d8b-9148-e3be6c30e623}">
          <xlrd:rvb i="3969"/>
        </ext>
      </extLst>
    </bk>
    <bk>
      <extLst>
        <ext uri="{3e2802c4-a4d2-4d8b-9148-e3be6c30e623}">
          <xlrd:rvb i="3978"/>
        </ext>
      </extLst>
    </bk>
    <bk>
      <extLst>
        <ext uri="{3e2802c4-a4d2-4d8b-9148-e3be6c30e623}">
          <xlrd:rvb i="3980"/>
        </ext>
      </extLst>
    </bk>
    <bk>
      <extLst>
        <ext uri="{3e2802c4-a4d2-4d8b-9148-e3be6c30e623}">
          <xlrd:rvb i="3988"/>
        </ext>
      </extLst>
    </bk>
    <bk>
      <extLst>
        <ext uri="{3e2802c4-a4d2-4d8b-9148-e3be6c30e623}">
          <xlrd:rvb i="3990"/>
        </ext>
      </extLst>
    </bk>
    <bk>
      <extLst>
        <ext uri="{3e2802c4-a4d2-4d8b-9148-e3be6c30e623}">
          <xlrd:rvb i="3998"/>
        </ext>
      </extLst>
    </bk>
    <bk>
      <extLst>
        <ext uri="{3e2802c4-a4d2-4d8b-9148-e3be6c30e623}">
          <xlrd:rvb i="4000"/>
        </ext>
      </extLst>
    </bk>
    <bk>
      <extLst>
        <ext uri="{3e2802c4-a4d2-4d8b-9148-e3be6c30e623}">
          <xlrd:rvb i="4009"/>
        </ext>
      </extLst>
    </bk>
    <bk>
      <extLst>
        <ext uri="{3e2802c4-a4d2-4d8b-9148-e3be6c30e623}">
          <xlrd:rvb i="4011"/>
        </ext>
      </extLst>
    </bk>
    <bk>
      <extLst>
        <ext uri="{3e2802c4-a4d2-4d8b-9148-e3be6c30e623}">
          <xlrd:rvb i="4019"/>
        </ext>
      </extLst>
    </bk>
    <bk>
      <extLst>
        <ext uri="{3e2802c4-a4d2-4d8b-9148-e3be6c30e623}">
          <xlrd:rvb i="4021"/>
        </ext>
      </extLst>
    </bk>
    <bk>
      <extLst>
        <ext uri="{3e2802c4-a4d2-4d8b-9148-e3be6c30e623}">
          <xlrd:rvb i="4025"/>
        </ext>
      </extLst>
    </bk>
    <bk>
      <extLst>
        <ext uri="{3e2802c4-a4d2-4d8b-9148-e3be6c30e623}">
          <xlrd:rvb i="4027"/>
        </ext>
      </extLst>
    </bk>
    <bk>
      <extLst>
        <ext uri="{3e2802c4-a4d2-4d8b-9148-e3be6c30e623}">
          <xlrd:rvb i="4037"/>
        </ext>
      </extLst>
    </bk>
    <bk>
      <extLst>
        <ext uri="{3e2802c4-a4d2-4d8b-9148-e3be6c30e623}">
          <xlrd:rvb i="4039"/>
        </ext>
      </extLst>
    </bk>
    <bk>
      <extLst>
        <ext uri="{3e2802c4-a4d2-4d8b-9148-e3be6c30e623}">
          <xlrd:rvb i="4048"/>
        </ext>
      </extLst>
    </bk>
    <bk>
      <extLst>
        <ext uri="{3e2802c4-a4d2-4d8b-9148-e3be6c30e623}">
          <xlrd:rvb i="4050"/>
        </ext>
      </extLst>
    </bk>
    <bk>
      <extLst>
        <ext uri="{3e2802c4-a4d2-4d8b-9148-e3be6c30e623}">
          <xlrd:rvb i="4057"/>
        </ext>
      </extLst>
    </bk>
    <bk>
      <extLst>
        <ext uri="{3e2802c4-a4d2-4d8b-9148-e3be6c30e623}">
          <xlrd:rvb i="4059"/>
        </ext>
      </extLst>
    </bk>
    <bk>
      <extLst>
        <ext uri="{3e2802c4-a4d2-4d8b-9148-e3be6c30e623}">
          <xlrd:rvb i="4068"/>
        </ext>
      </extLst>
    </bk>
    <bk>
      <extLst>
        <ext uri="{3e2802c4-a4d2-4d8b-9148-e3be6c30e623}">
          <xlrd:rvb i="4070"/>
        </ext>
      </extLst>
    </bk>
    <bk>
      <extLst>
        <ext uri="{3e2802c4-a4d2-4d8b-9148-e3be6c30e623}">
          <xlrd:rvb i="4079"/>
        </ext>
      </extLst>
    </bk>
    <bk>
      <extLst>
        <ext uri="{3e2802c4-a4d2-4d8b-9148-e3be6c30e623}">
          <xlrd:rvb i="4081"/>
        </ext>
      </extLst>
    </bk>
    <bk>
      <extLst>
        <ext uri="{3e2802c4-a4d2-4d8b-9148-e3be6c30e623}">
          <xlrd:rvb i="4090"/>
        </ext>
      </extLst>
    </bk>
    <bk>
      <extLst>
        <ext uri="{3e2802c4-a4d2-4d8b-9148-e3be6c30e623}">
          <xlrd:rvb i="4092"/>
        </ext>
      </extLst>
    </bk>
    <bk>
      <extLst>
        <ext uri="{3e2802c4-a4d2-4d8b-9148-e3be6c30e623}">
          <xlrd:rvb i="4101"/>
        </ext>
      </extLst>
    </bk>
    <bk>
      <extLst>
        <ext uri="{3e2802c4-a4d2-4d8b-9148-e3be6c30e623}">
          <xlrd:rvb i="4103"/>
        </ext>
      </extLst>
    </bk>
    <bk>
      <extLst>
        <ext uri="{3e2802c4-a4d2-4d8b-9148-e3be6c30e623}">
          <xlrd:rvb i="4113"/>
        </ext>
      </extLst>
    </bk>
    <bk>
      <extLst>
        <ext uri="{3e2802c4-a4d2-4d8b-9148-e3be6c30e623}">
          <xlrd:rvb i="4115"/>
        </ext>
      </extLst>
    </bk>
    <bk>
      <extLst>
        <ext uri="{3e2802c4-a4d2-4d8b-9148-e3be6c30e623}">
          <xlrd:rvb i="4122"/>
        </ext>
      </extLst>
    </bk>
    <bk>
      <extLst>
        <ext uri="{3e2802c4-a4d2-4d8b-9148-e3be6c30e623}">
          <xlrd:rvb i="4124"/>
        </ext>
      </extLst>
    </bk>
    <bk>
      <extLst>
        <ext uri="{3e2802c4-a4d2-4d8b-9148-e3be6c30e623}">
          <xlrd:rvb i="4133"/>
        </ext>
      </extLst>
    </bk>
    <bk>
      <extLst>
        <ext uri="{3e2802c4-a4d2-4d8b-9148-e3be6c30e623}">
          <xlrd:rvb i="4135"/>
        </ext>
      </extLst>
    </bk>
    <bk>
      <extLst>
        <ext uri="{3e2802c4-a4d2-4d8b-9148-e3be6c30e623}">
          <xlrd:rvb i="4144"/>
        </ext>
      </extLst>
    </bk>
    <bk>
      <extLst>
        <ext uri="{3e2802c4-a4d2-4d8b-9148-e3be6c30e623}">
          <xlrd:rvb i="4146"/>
        </ext>
      </extLst>
    </bk>
    <bk>
      <extLst>
        <ext uri="{3e2802c4-a4d2-4d8b-9148-e3be6c30e623}">
          <xlrd:rvb i="4155"/>
        </ext>
      </extLst>
    </bk>
    <bk>
      <extLst>
        <ext uri="{3e2802c4-a4d2-4d8b-9148-e3be6c30e623}">
          <xlrd:rvb i="4157"/>
        </ext>
      </extLst>
    </bk>
    <bk>
      <extLst>
        <ext uri="{3e2802c4-a4d2-4d8b-9148-e3be6c30e623}">
          <xlrd:rvb i="4167"/>
        </ext>
      </extLst>
    </bk>
    <bk>
      <extLst>
        <ext uri="{3e2802c4-a4d2-4d8b-9148-e3be6c30e623}">
          <xlrd:rvb i="4169"/>
        </ext>
      </extLst>
    </bk>
    <bk>
      <extLst>
        <ext uri="{3e2802c4-a4d2-4d8b-9148-e3be6c30e623}">
          <xlrd:rvb i="4178"/>
        </ext>
      </extLst>
    </bk>
    <bk>
      <extLst>
        <ext uri="{3e2802c4-a4d2-4d8b-9148-e3be6c30e623}">
          <xlrd:rvb i="4180"/>
        </ext>
      </extLst>
    </bk>
    <bk>
      <extLst>
        <ext uri="{3e2802c4-a4d2-4d8b-9148-e3be6c30e623}">
          <xlrd:rvb i="4188"/>
        </ext>
      </extLst>
    </bk>
    <bk>
      <extLst>
        <ext uri="{3e2802c4-a4d2-4d8b-9148-e3be6c30e623}">
          <xlrd:rvb i="4190"/>
        </ext>
      </extLst>
    </bk>
    <bk>
      <extLst>
        <ext uri="{3e2802c4-a4d2-4d8b-9148-e3be6c30e623}">
          <xlrd:rvb i="4199"/>
        </ext>
      </extLst>
    </bk>
    <bk>
      <extLst>
        <ext uri="{3e2802c4-a4d2-4d8b-9148-e3be6c30e623}">
          <xlrd:rvb i="4201"/>
        </ext>
      </extLst>
    </bk>
    <bk>
      <extLst>
        <ext uri="{3e2802c4-a4d2-4d8b-9148-e3be6c30e623}">
          <xlrd:rvb i="4211"/>
        </ext>
      </extLst>
    </bk>
    <bk>
      <extLst>
        <ext uri="{3e2802c4-a4d2-4d8b-9148-e3be6c30e623}">
          <xlrd:rvb i="4213"/>
        </ext>
      </extLst>
    </bk>
    <bk>
      <extLst>
        <ext uri="{3e2802c4-a4d2-4d8b-9148-e3be6c30e623}">
          <xlrd:rvb i="4220"/>
        </ext>
      </extLst>
    </bk>
    <bk>
      <extLst>
        <ext uri="{3e2802c4-a4d2-4d8b-9148-e3be6c30e623}">
          <xlrd:rvb i="4222"/>
        </ext>
      </extLst>
    </bk>
    <bk>
      <extLst>
        <ext uri="{3e2802c4-a4d2-4d8b-9148-e3be6c30e623}">
          <xlrd:rvb i="4231"/>
        </ext>
      </extLst>
    </bk>
    <bk>
      <extLst>
        <ext uri="{3e2802c4-a4d2-4d8b-9148-e3be6c30e623}">
          <xlrd:rvb i="4233"/>
        </ext>
      </extLst>
    </bk>
    <bk>
      <extLst>
        <ext uri="{3e2802c4-a4d2-4d8b-9148-e3be6c30e623}">
          <xlrd:rvb i="4241"/>
        </ext>
      </extLst>
    </bk>
    <bk>
      <extLst>
        <ext uri="{3e2802c4-a4d2-4d8b-9148-e3be6c30e623}">
          <xlrd:rvb i="4243"/>
        </ext>
      </extLst>
    </bk>
    <bk>
      <extLst>
        <ext uri="{3e2802c4-a4d2-4d8b-9148-e3be6c30e623}">
          <xlrd:rvb i="4253"/>
        </ext>
      </extLst>
    </bk>
    <bk>
      <extLst>
        <ext uri="{3e2802c4-a4d2-4d8b-9148-e3be6c30e623}">
          <xlrd:rvb i="4255"/>
        </ext>
      </extLst>
    </bk>
    <bk>
      <extLst>
        <ext uri="{3e2802c4-a4d2-4d8b-9148-e3be6c30e623}">
          <xlrd:rvb i="4264"/>
        </ext>
      </extLst>
    </bk>
    <bk>
      <extLst>
        <ext uri="{3e2802c4-a4d2-4d8b-9148-e3be6c30e623}">
          <xlrd:rvb i="4266"/>
        </ext>
      </extLst>
    </bk>
    <bk>
      <extLst>
        <ext uri="{3e2802c4-a4d2-4d8b-9148-e3be6c30e623}">
          <xlrd:rvb i="4274"/>
        </ext>
      </extLst>
    </bk>
    <bk>
      <extLst>
        <ext uri="{3e2802c4-a4d2-4d8b-9148-e3be6c30e623}">
          <xlrd:rvb i="4276"/>
        </ext>
      </extLst>
    </bk>
    <bk>
      <extLst>
        <ext uri="{3e2802c4-a4d2-4d8b-9148-e3be6c30e623}">
          <xlrd:rvb i="4285"/>
        </ext>
      </extLst>
    </bk>
    <bk>
      <extLst>
        <ext uri="{3e2802c4-a4d2-4d8b-9148-e3be6c30e623}">
          <xlrd:rvb i="4287"/>
        </ext>
      </extLst>
    </bk>
    <bk>
      <extLst>
        <ext uri="{3e2802c4-a4d2-4d8b-9148-e3be6c30e623}">
          <xlrd:rvb i="4295"/>
        </ext>
      </extLst>
    </bk>
    <bk>
      <extLst>
        <ext uri="{3e2802c4-a4d2-4d8b-9148-e3be6c30e623}">
          <xlrd:rvb i="4297"/>
        </ext>
      </extLst>
    </bk>
    <bk>
      <extLst>
        <ext uri="{3e2802c4-a4d2-4d8b-9148-e3be6c30e623}">
          <xlrd:rvb i="4306"/>
        </ext>
      </extLst>
    </bk>
    <bk>
      <extLst>
        <ext uri="{3e2802c4-a4d2-4d8b-9148-e3be6c30e623}">
          <xlrd:rvb i="4308"/>
        </ext>
      </extLst>
    </bk>
    <bk>
      <extLst>
        <ext uri="{3e2802c4-a4d2-4d8b-9148-e3be6c30e623}">
          <xlrd:rvb i="4317"/>
        </ext>
      </extLst>
    </bk>
    <bk>
      <extLst>
        <ext uri="{3e2802c4-a4d2-4d8b-9148-e3be6c30e623}">
          <xlrd:rvb i="4319"/>
        </ext>
      </extLst>
    </bk>
    <bk>
      <extLst>
        <ext uri="{3e2802c4-a4d2-4d8b-9148-e3be6c30e623}">
          <xlrd:rvb i="4327"/>
        </ext>
      </extLst>
    </bk>
    <bk>
      <extLst>
        <ext uri="{3e2802c4-a4d2-4d8b-9148-e3be6c30e623}">
          <xlrd:rvb i="4329"/>
        </ext>
      </extLst>
    </bk>
    <bk>
      <extLst>
        <ext uri="{3e2802c4-a4d2-4d8b-9148-e3be6c30e623}">
          <xlrd:rvb i="4338"/>
        </ext>
      </extLst>
    </bk>
    <bk>
      <extLst>
        <ext uri="{3e2802c4-a4d2-4d8b-9148-e3be6c30e623}">
          <xlrd:rvb i="4340"/>
        </ext>
      </extLst>
    </bk>
    <bk>
      <extLst>
        <ext uri="{3e2802c4-a4d2-4d8b-9148-e3be6c30e623}">
          <xlrd:rvb i="4350"/>
        </ext>
      </extLst>
    </bk>
    <bk>
      <extLst>
        <ext uri="{3e2802c4-a4d2-4d8b-9148-e3be6c30e623}">
          <xlrd:rvb i="4352"/>
        </ext>
      </extLst>
    </bk>
    <bk>
      <extLst>
        <ext uri="{3e2802c4-a4d2-4d8b-9148-e3be6c30e623}">
          <xlrd:rvb i="4361"/>
        </ext>
      </extLst>
    </bk>
    <bk>
      <extLst>
        <ext uri="{3e2802c4-a4d2-4d8b-9148-e3be6c30e623}">
          <xlrd:rvb i="4363"/>
        </ext>
      </extLst>
    </bk>
    <bk>
      <extLst>
        <ext uri="{3e2802c4-a4d2-4d8b-9148-e3be6c30e623}">
          <xlrd:rvb i="4372"/>
        </ext>
      </extLst>
    </bk>
    <bk>
      <extLst>
        <ext uri="{3e2802c4-a4d2-4d8b-9148-e3be6c30e623}">
          <xlrd:rvb i="4374"/>
        </ext>
      </extLst>
    </bk>
    <bk>
      <extLst>
        <ext uri="{3e2802c4-a4d2-4d8b-9148-e3be6c30e623}">
          <xlrd:rvb i="4383"/>
        </ext>
      </extLst>
    </bk>
    <bk>
      <extLst>
        <ext uri="{3e2802c4-a4d2-4d8b-9148-e3be6c30e623}">
          <xlrd:rvb i="4385"/>
        </ext>
      </extLst>
    </bk>
    <bk>
      <extLst>
        <ext uri="{3e2802c4-a4d2-4d8b-9148-e3be6c30e623}">
          <xlrd:rvb i="4394"/>
        </ext>
      </extLst>
    </bk>
    <bk>
      <extLst>
        <ext uri="{3e2802c4-a4d2-4d8b-9148-e3be6c30e623}">
          <xlrd:rvb i="4396"/>
        </ext>
      </extLst>
    </bk>
    <bk>
      <extLst>
        <ext uri="{3e2802c4-a4d2-4d8b-9148-e3be6c30e623}">
          <xlrd:rvb i="4405"/>
        </ext>
      </extLst>
    </bk>
    <bk>
      <extLst>
        <ext uri="{3e2802c4-a4d2-4d8b-9148-e3be6c30e623}">
          <xlrd:rvb i="4407"/>
        </ext>
      </extLst>
    </bk>
    <bk>
      <extLst>
        <ext uri="{3e2802c4-a4d2-4d8b-9148-e3be6c30e623}">
          <xlrd:rvb i="4416"/>
        </ext>
      </extLst>
    </bk>
    <bk>
      <extLst>
        <ext uri="{3e2802c4-a4d2-4d8b-9148-e3be6c30e623}">
          <xlrd:rvb i="4418"/>
        </ext>
      </extLst>
    </bk>
    <bk>
      <extLst>
        <ext uri="{3e2802c4-a4d2-4d8b-9148-e3be6c30e623}">
          <xlrd:rvb i="4427"/>
        </ext>
      </extLst>
    </bk>
    <bk>
      <extLst>
        <ext uri="{3e2802c4-a4d2-4d8b-9148-e3be6c30e623}">
          <xlrd:rvb i="4429"/>
        </ext>
      </extLst>
    </bk>
    <bk>
      <extLst>
        <ext uri="{3e2802c4-a4d2-4d8b-9148-e3be6c30e623}">
          <xlrd:rvb i="4438"/>
        </ext>
      </extLst>
    </bk>
    <bk>
      <extLst>
        <ext uri="{3e2802c4-a4d2-4d8b-9148-e3be6c30e623}">
          <xlrd:rvb i="4440"/>
        </ext>
      </extLst>
    </bk>
    <bk>
      <extLst>
        <ext uri="{3e2802c4-a4d2-4d8b-9148-e3be6c30e623}">
          <xlrd:rvb i="4449"/>
        </ext>
      </extLst>
    </bk>
    <bk>
      <extLst>
        <ext uri="{3e2802c4-a4d2-4d8b-9148-e3be6c30e623}">
          <xlrd:rvb i="4451"/>
        </ext>
      </extLst>
    </bk>
    <bk>
      <extLst>
        <ext uri="{3e2802c4-a4d2-4d8b-9148-e3be6c30e623}">
          <xlrd:rvb i="4460"/>
        </ext>
      </extLst>
    </bk>
    <bk>
      <extLst>
        <ext uri="{3e2802c4-a4d2-4d8b-9148-e3be6c30e623}">
          <xlrd:rvb i="4462"/>
        </ext>
      </extLst>
    </bk>
    <bk>
      <extLst>
        <ext uri="{3e2802c4-a4d2-4d8b-9148-e3be6c30e623}">
          <xlrd:rvb i="4471"/>
        </ext>
      </extLst>
    </bk>
    <bk>
      <extLst>
        <ext uri="{3e2802c4-a4d2-4d8b-9148-e3be6c30e623}">
          <xlrd:rvb i="4473"/>
        </ext>
      </extLst>
    </bk>
    <bk>
      <extLst>
        <ext uri="{3e2802c4-a4d2-4d8b-9148-e3be6c30e623}">
          <xlrd:rvb i="4478"/>
        </ext>
      </extLst>
    </bk>
    <bk>
      <extLst>
        <ext uri="{3e2802c4-a4d2-4d8b-9148-e3be6c30e623}">
          <xlrd:rvb i="3136"/>
        </ext>
      </extLst>
    </bk>
    <bk>
      <extLst>
        <ext uri="{3e2802c4-a4d2-4d8b-9148-e3be6c30e623}">
          <xlrd:rvb i="3151"/>
        </ext>
      </extLst>
    </bk>
    <bk>
      <extLst>
        <ext uri="{3e2802c4-a4d2-4d8b-9148-e3be6c30e623}">
          <xlrd:rvb i="4480"/>
        </ext>
      </extLst>
    </bk>
    <bk>
      <extLst>
        <ext uri="{3e2802c4-a4d2-4d8b-9148-e3be6c30e623}">
          <xlrd:rvb i="4489"/>
        </ext>
      </extLst>
    </bk>
    <bk>
      <extLst>
        <ext uri="{3e2802c4-a4d2-4d8b-9148-e3be6c30e623}">
          <xlrd:rvb i="4491"/>
        </ext>
      </extLst>
    </bk>
    <bk>
      <extLst>
        <ext uri="{3e2802c4-a4d2-4d8b-9148-e3be6c30e623}">
          <xlrd:rvb i="4500"/>
        </ext>
      </extLst>
    </bk>
    <bk>
      <extLst>
        <ext uri="{3e2802c4-a4d2-4d8b-9148-e3be6c30e623}">
          <xlrd:rvb i="4502"/>
        </ext>
      </extLst>
    </bk>
    <bk>
      <extLst>
        <ext uri="{3e2802c4-a4d2-4d8b-9148-e3be6c30e623}">
          <xlrd:rvb i="4511"/>
        </ext>
      </extLst>
    </bk>
    <bk>
      <extLst>
        <ext uri="{3e2802c4-a4d2-4d8b-9148-e3be6c30e623}">
          <xlrd:rvb i="4513"/>
        </ext>
      </extLst>
    </bk>
    <bk>
      <extLst>
        <ext uri="{3e2802c4-a4d2-4d8b-9148-e3be6c30e623}">
          <xlrd:rvb i="4522"/>
        </ext>
      </extLst>
    </bk>
    <bk>
      <extLst>
        <ext uri="{3e2802c4-a4d2-4d8b-9148-e3be6c30e623}">
          <xlrd:rvb i="4524"/>
        </ext>
      </extLst>
    </bk>
    <bk>
      <extLst>
        <ext uri="{3e2802c4-a4d2-4d8b-9148-e3be6c30e623}">
          <xlrd:rvb i="4529"/>
        </ext>
      </extLst>
    </bk>
    <bk>
      <extLst>
        <ext uri="{3e2802c4-a4d2-4d8b-9148-e3be6c30e623}">
          <xlrd:rvb i="4531"/>
        </ext>
      </extLst>
    </bk>
    <bk>
      <extLst>
        <ext uri="{3e2802c4-a4d2-4d8b-9148-e3be6c30e623}">
          <xlrd:rvb i="4540"/>
        </ext>
      </extLst>
    </bk>
    <bk>
      <extLst>
        <ext uri="{3e2802c4-a4d2-4d8b-9148-e3be6c30e623}">
          <xlrd:rvb i="4542"/>
        </ext>
      </extLst>
    </bk>
    <bk>
      <extLst>
        <ext uri="{3e2802c4-a4d2-4d8b-9148-e3be6c30e623}">
          <xlrd:rvb i="4551"/>
        </ext>
      </extLst>
    </bk>
    <bk>
      <extLst>
        <ext uri="{3e2802c4-a4d2-4d8b-9148-e3be6c30e623}">
          <xlrd:rvb i="4553"/>
        </ext>
      </extLst>
    </bk>
    <bk>
      <extLst>
        <ext uri="{3e2802c4-a4d2-4d8b-9148-e3be6c30e623}">
          <xlrd:rvb i="4562"/>
        </ext>
      </extLst>
    </bk>
    <bk>
      <extLst>
        <ext uri="{3e2802c4-a4d2-4d8b-9148-e3be6c30e623}">
          <xlrd:rvb i="4564"/>
        </ext>
      </extLst>
    </bk>
    <bk>
      <extLst>
        <ext uri="{3e2802c4-a4d2-4d8b-9148-e3be6c30e623}">
          <xlrd:rvb i="4569"/>
        </ext>
      </extLst>
    </bk>
    <bk>
      <extLst>
        <ext uri="{3e2802c4-a4d2-4d8b-9148-e3be6c30e623}">
          <xlrd:rvb i="4571"/>
        </ext>
      </extLst>
    </bk>
    <bk>
      <extLst>
        <ext uri="{3e2802c4-a4d2-4d8b-9148-e3be6c30e623}">
          <xlrd:rvb i="4581"/>
        </ext>
      </extLst>
    </bk>
    <bk>
      <extLst>
        <ext uri="{3e2802c4-a4d2-4d8b-9148-e3be6c30e623}">
          <xlrd:rvb i="4583"/>
        </ext>
      </extLst>
    </bk>
    <bk>
      <extLst>
        <ext uri="{3e2802c4-a4d2-4d8b-9148-e3be6c30e623}">
          <xlrd:rvb i="4592"/>
        </ext>
      </extLst>
    </bk>
    <bk>
      <extLst>
        <ext uri="{3e2802c4-a4d2-4d8b-9148-e3be6c30e623}">
          <xlrd:rvb i="4594"/>
        </ext>
      </extLst>
    </bk>
    <bk>
      <extLst>
        <ext uri="{3e2802c4-a4d2-4d8b-9148-e3be6c30e623}">
          <xlrd:rvb i="4603"/>
        </ext>
      </extLst>
    </bk>
    <bk>
      <extLst>
        <ext uri="{3e2802c4-a4d2-4d8b-9148-e3be6c30e623}">
          <xlrd:rvb i="4605"/>
        </ext>
      </extLst>
    </bk>
    <bk>
      <extLst>
        <ext uri="{3e2802c4-a4d2-4d8b-9148-e3be6c30e623}">
          <xlrd:rvb i="4614"/>
        </ext>
      </extLst>
    </bk>
    <bk>
      <extLst>
        <ext uri="{3e2802c4-a4d2-4d8b-9148-e3be6c30e623}">
          <xlrd:rvb i="4616"/>
        </ext>
      </extLst>
    </bk>
    <bk>
      <extLst>
        <ext uri="{3e2802c4-a4d2-4d8b-9148-e3be6c30e623}">
          <xlrd:rvb i="4625"/>
        </ext>
      </extLst>
    </bk>
    <bk>
      <extLst>
        <ext uri="{3e2802c4-a4d2-4d8b-9148-e3be6c30e623}">
          <xlrd:rvb i="4627"/>
        </ext>
      </extLst>
    </bk>
    <bk>
      <extLst>
        <ext uri="{3e2802c4-a4d2-4d8b-9148-e3be6c30e623}">
          <xlrd:rvb i="4636"/>
        </ext>
      </extLst>
    </bk>
    <bk>
      <extLst>
        <ext uri="{3e2802c4-a4d2-4d8b-9148-e3be6c30e623}">
          <xlrd:rvb i="4638"/>
        </ext>
      </extLst>
    </bk>
    <bk>
      <extLst>
        <ext uri="{3e2802c4-a4d2-4d8b-9148-e3be6c30e623}">
          <xlrd:rvb i="4647"/>
        </ext>
      </extLst>
    </bk>
    <bk>
      <extLst>
        <ext uri="{3e2802c4-a4d2-4d8b-9148-e3be6c30e623}">
          <xlrd:rvb i="4649"/>
        </ext>
      </extLst>
    </bk>
    <bk>
      <extLst>
        <ext uri="{3e2802c4-a4d2-4d8b-9148-e3be6c30e623}">
          <xlrd:rvb i="4658"/>
        </ext>
      </extLst>
    </bk>
    <bk>
      <extLst>
        <ext uri="{3e2802c4-a4d2-4d8b-9148-e3be6c30e623}">
          <xlrd:rvb i="4660"/>
        </ext>
      </extLst>
    </bk>
    <bk>
      <extLst>
        <ext uri="{3e2802c4-a4d2-4d8b-9148-e3be6c30e623}">
          <xlrd:rvb i="4670"/>
        </ext>
      </extLst>
    </bk>
    <bk>
      <extLst>
        <ext uri="{3e2802c4-a4d2-4d8b-9148-e3be6c30e623}">
          <xlrd:rvb i="4672"/>
        </ext>
      </extLst>
    </bk>
    <bk>
      <extLst>
        <ext uri="{3e2802c4-a4d2-4d8b-9148-e3be6c30e623}">
          <xlrd:rvb i="4681"/>
        </ext>
      </extLst>
    </bk>
    <bk>
      <extLst>
        <ext uri="{3e2802c4-a4d2-4d8b-9148-e3be6c30e623}">
          <xlrd:rvb i="4683"/>
        </ext>
      </extLst>
    </bk>
    <bk>
      <extLst>
        <ext uri="{3e2802c4-a4d2-4d8b-9148-e3be6c30e623}">
          <xlrd:rvb i="4691"/>
        </ext>
      </extLst>
    </bk>
    <bk>
      <extLst>
        <ext uri="{3e2802c4-a4d2-4d8b-9148-e3be6c30e623}">
          <xlrd:rvb i="4693"/>
        </ext>
      </extLst>
    </bk>
    <bk>
      <extLst>
        <ext uri="{3e2802c4-a4d2-4d8b-9148-e3be6c30e623}">
          <xlrd:rvb i="4701"/>
        </ext>
      </extLst>
    </bk>
    <bk>
      <extLst>
        <ext uri="{3e2802c4-a4d2-4d8b-9148-e3be6c30e623}">
          <xlrd:rvb i="4703"/>
        </ext>
      </extLst>
    </bk>
    <bk>
      <extLst>
        <ext uri="{3e2802c4-a4d2-4d8b-9148-e3be6c30e623}">
          <xlrd:rvb i="4711"/>
        </ext>
      </extLst>
    </bk>
    <bk>
      <extLst>
        <ext uri="{3e2802c4-a4d2-4d8b-9148-e3be6c30e623}">
          <xlrd:rvb i="4713"/>
        </ext>
      </extLst>
    </bk>
    <bk>
      <extLst>
        <ext uri="{3e2802c4-a4d2-4d8b-9148-e3be6c30e623}">
          <xlrd:rvb i="4720"/>
        </ext>
      </extLst>
    </bk>
    <bk>
      <extLst>
        <ext uri="{3e2802c4-a4d2-4d8b-9148-e3be6c30e623}">
          <xlrd:rvb i="4722"/>
        </ext>
      </extLst>
    </bk>
    <bk>
      <extLst>
        <ext uri="{3e2802c4-a4d2-4d8b-9148-e3be6c30e623}">
          <xlrd:rvb i="4731"/>
        </ext>
      </extLst>
    </bk>
    <bk>
      <extLst>
        <ext uri="{3e2802c4-a4d2-4d8b-9148-e3be6c30e623}">
          <xlrd:rvb i="4733"/>
        </ext>
      </extLst>
    </bk>
    <bk>
      <extLst>
        <ext uri="{3e2802c4-a4d2-4d8b-9148-e3be6c30e623}">
          <xlrd:rvb i="4742"/>
        </ext>
      </extLst>
    </bk>
    <bk>
      <extLst>
        <ext uri="{3e2802c4-a4d2-4d8b-9148-e3be6c30e623}">
          <xlrd:rvb i="4744"/>
        </ext>
      </extLst>
    </bk>
    <bk>
      <extLst>
        <ext uri="{3e2802c4-a4d2-4d8b-9148-e3be6c30e623}">
          <xlrd:rvb i="4754"/>
        </ext>
      </extLst>
    </bk>
    <bk>
      <extLst>
        <ext uri="{3e2802c4-a4d2-4d8b-9148-e3be6c30e623}">
          <xlrd:rvb i="4756"/>
        </ext>
      </extLst>
    </bk>
    <bk>
      <extLst>
        <ext uri="{3e2802c4-a4d2-4d8b-9148-e3be6c30e623}">
          <xlrd:rvb i="4765"/>
        </ext>
      </extLst>
    </bk>
    <bk>
      <extLst>
        <ext uri="{3e2802c4-a4d2-4d8b-9148-e3be6c30e623}">
          <xlrd:rvb i="4767"/>
        </ext>
      </extLst>
    </bk>
    <bk>
      <extLst>
        <ext uri="{3e2802c4-a4d2-4d8b-9148-e3be6c30e623}">
          <xlrd:rvb i="4776"/>
        </ext>
      </extLst>
    </bk>
    <bk>
      <extLst>
        <ext uri="{3e2802c4-a4d2-4d8b-9148-e3be6c30e623}">
          <xlrd:rvb i="4778"/>
        </ext>
      </extLst>
    </bk>
    <bk>
      <extLst>
        <ext uri="{3e2802c4-a4d2-4d8b-9148-e3be6c30e623}">
          <xlrd:rvb i="4787"/>
        </ext>
      </extLst>
    </bk>
    <bk>
      <extLst>
        <ext uri="{3e2802c4-a4d2-4d8b-9148-e3be6c30e623}">
          <xlrd:rvb i="4789"/>
        </ext>
      </extLst>
    </bk>
    <bk>
      <extLst>
        <ext uri="{3e2802c4-a4d2-4d8b-9148-e3be6c30e623}">
          <xlrd:rvb i="4798"/>
        </ext>
      </extLst>
    </bk>
    <bk>
      <extLst>
        <ext uri="{3e2802c4-a4d2-4d8b-9148-e3be6c30e623}">
          <xlrd:rvb i="4800"/>
        </ext>
      </extLst>
    </bk>
    <bk>
      <extLst>
        <ext uri="{3e2802c4-a4d2-4d8b-9148-e3be6c30e623}">
          <xlrd:rvb i="4809"/>
        </ext>
      </extLst>
    </bk>
    <bk>
      <extLst>
        <ext uri="{3e2802c4-a4d2-4d8b-9148-e3be6c30e623}">
          <xlrd:rvb i="4811"/>
        </ext>
      </extLst>
    </bk>
    <bk>
      <extLst>
        <ext uri="{3e2802c4-a4d2-4d8b-9148-e3be6c30e623}">
          <xlrd:rvb i="4820"/>
        </ext>
      </extLst>
    </bk>
    <bk>
      <extLst>
        <ext uri="{3e2802c4-a4d2-4d8b-9148-e3be6c30e623}">
          <xlrd:rvb i="4822"/>
        </ext>
      </extLst>
    </bk>
    <bk>
      <extLst>
        <ext uri="{3e2802c4-a4d2-4d8b-9148-e3be6c30e623}">
          <xlrd:rvb i="4831"/>
        </ext>
      </extLst>
    </bk>
    <bk>
      <extLst>
        <ext uri="{3e2802c4-a4d2-4d8b-9148-e3be6c30e623}">
          <xlrd:rvb i="4833"/>
        </ext>
      </extLst>
    </bk>
    <bk>
      <extLst>
        <ext uri="{3e2802c4-a4d2-4d8b-9148-e3be6c30e623}">
          <xlrd:rvb i="4842"/>
        </ext>
      </extLst>
    </bk>
    <bk>
      <extLst>
        <ext uri="{3e2802c4-a4d2-4d8b-9148-e3be6c30e623}">
          <xlrd:rvb i="4844"/>
        </ext>
      </extLst>
    </bk>
    <bk>
      <extLst>
        <ext uri="{3e2802c4-a4d2-4d8b-9148-e3be6c30e623}">
          <xlrd:rvb i="4853"/>
        </ext>
      </extLst>
    </bk>
    <bk>
      <extLst>
        <ext uri="{3e2802c4-a4d2-4d8b-9148-e3be6c30e623}">
          <xlrd:rvb i="4855"/>
        </ext>
      </extLst>
    </bk>
    <bk>
      <extLst>
        <ext uri="{3e2802c4-a4d2-4d8b-9148-e3be6c30e623}">
          <xlrd:rvb i="4864"/>
        </ext>
      </extLst>
    </bk>
    <bk>
      <extLst>
        <ext uri="{3e2802c4-a4d2-4d8b-9148-e3be6c30e623}">
          <xlrd:rvb i="4866"/>
        </ext>
      </extLst>
    </bk>
    <bk>
      <extLst>
        <ext uri="{3e2802c4-a4d2-4d8b-9148-e3be6c30e623}">
          <xlrd:rvb i="4876"/>
        </ext>
      </extLst>
    </bk>
    <bk>
      <extLst>
        <ext uri="{3e2802c4-a4d2-4d8b-9148-e3be6c30e623}">
          <xlrd:rvb i="4878"/>
        </ext>
      </extLst>
    </bk>
    <bk>
      <extLst>
        <ext uri="{3e2802c4-a4d2-4d8b-9148-e3be6c30e623}">
          <xlrd:rvb i="4887"/>
        </ext>
      </extLst>
    </bk>
    <bk>
      <extLst>
        <ext uri="{3e2802c4-a4d2-4d8b-9148-e3be6c30e623}">
          <xlrd:rvb i="4889"/>
        </ext>
      </extLst>
    </bk>
    <bk>
      <extLst>
        <ext uri="{3e2802c4-a4d2-4d8b-9148-e3be6c30e623}">
          <xlrd:rvb i="4898"/>
        </ext>
      </extLst>
    </bk>
    <bk>
      <extLst>
        <ext uri="{3e2802c4-a4d2-4d8b-9148-e3be6c30e623}">
          <xlrd:rvb i="4900"/>
        </ext>
      </extLst>
    </bk>
    <bk>
      <extLst>
        <ext uri="{3e2802c4-a4d2-4d8b-9148-e3be6c30e623}">
          <xlrd:rvb i="4909"/>
        </ext>
      </extLst>
    </bk>
    <bk>
      <extLst>
        <ext uri="{3e2802c4-a4d2-4d8b-9148-e3be6c30e623}">
          <xlrd:rvb i="4911"/>
        </ext>
      </extLst>
    </bk>
    <bk>
      <extLst>
        <ext uri="{3e2802c4-a4d2-4d8b-9148-e3be6c30e623}">
          <xlrd:rvb i="4919"/>
        </ext>
      </extLst>
    </bk>
    <bk>
      <extLst>
        <ext uri="{3e2802c4-a4d2-4d8b-9148-e3be6c30e623}">
          <xlrd:rvb i="4921"/>
        </ext>
      </extLst>
    </bk>
    <bk>
      <extLst>
        <ext uri="{3e2802c4-a4d2-4d8b-9148-e3be6c30e623}">
          <xlrd:rvb i="4930"/>
        </ext>
      </extLst>
    </bk>
    <bk>
      <extLst>
        <ext uri="{3e2802c4-a4d2-4d8b-9148-e3be6c30e623}">
          <xlrd:rvb i="4932"/>
        </ext>
      </extLst>
    </bk>
    <bk>
      <extLst>
        <ext uri="{3e2802c4-a4d2-4d8b-9148-e3be6c30e623}">
          <xlrd:rvb i="4941"/>
        </ext>
      </extLst>
    </bk>
    <bk>
      <extLst>
        <ext uri="{3e2802c4-a4d2-4d8b-9148-e3be6c30e623}">
          <xlrd:rvb i="4943"/>
        </ext>
      </extLst>
    </bk>
    <bk>
      <extLst>
        <ext uri="{3e2802c4-a4d2-4d8b-9148-e3be6c30e623}">
          <xlrd:rvb i="4951"/>
        </ext>
      </extLst>
    </bk>
    <bk>
      <extLst>
        <ext uri="{3e2802c4-a4d2-4d8b-9148-e3be6c30e623}">
          <xlrd:rvb i="4953"/>
        </ext>
      </extLst>
    </bk>
    <bk>
      <extLst>
        <ext uri="{3e2802c4-a4d2-4d8b-9148-e3be6c30e623}">
          <xlrd:rvb i="4960"/>
        </ext>
      </extLst>
    </bk>
    <bk>
      <extLst>
        <ext uri="{3e2802c4-a4d2-4d8b-9148-e3be6c30e623}">
          <xlrd:rvb i="4962"/>
        </ext>
      </extLst>
    </bk>
    <bk>
      <extLst>
        <ext uri="{3e2802c4-a4d2-4d8b-9148-e3be6c30e623}">
          <xlrd:rvb i="4971"/>
        </ext>
      </extLst>
    </bk>
    <bk>
      <extLst>
        <ext uri="{3e2802c4-a4d2-4d8b-9148-e3be6c30e623}">
          <xlrd:rvb i="4973"/>
        </ext>
      </extLst>
    </bk>
    <bk>
      <extLst>
        <ext uri="{3e2802c4-a4d2-4d8b-9148-e3be6c30e623}">
          <xlrd:rvb i="4982"/>
        </ext>
      </extLst>
    </bk>
    <bk>
      <extLst>
        <ext uri="{3e2802c4-a4d2-4d8b-9148-e3be6c30e623}">
          <xlrd:rvb i="4984"/>
        </ext>
      </extLst>
    </bk>
    <bk>
      <extLst>
        <ext uri="{3e2802c4-a4d2-4d8b-9148-e3be6c30e623}">
          <xlrd:rvb i="4993"/>
        </ext>
      </extLst>
    </bk>
    <bk>
      <extLst>
        <ext uri="{3e2802c4-a4d2-4d8b-9148-e3be6c30e623}">
          <xlrd:rvb i="4995"/>
        </ext>
      </extLst>
    </bk>
    <bk>
      <extLst>
        <ext uri="{3e2802c4-a4d2-4d8b-9148-e3be6c30e623}">
          <xlrd:rvb i="5004"/>
        </ext>
      </extLst>
    </bk>
    <bk>
      <extLst>
        <ext uri="{3e2802c4-a4d2-4d8b-9148-e3be6c30e623}">
          <xlrd:rvb i="5006"/>
        </ext>
      </extLst>
    </bk>
    <bk>
      <extLst>
        <ext uri="{3e2802c4-a4d2-4d8b-9148-e3be6c30e623}">
          <xlrd:rvb i="5015"/>
        </ext>
      </extLst>
    </bk>
    <bk>
      <extLst>
        <ext uri="{3e2802c4-a4d2-4d8b-9148-e3be6c30e623}">
          <xlrd:rvb i="5017"/>
        </ext>
      </extLst>
    </bk>
    <bk>
      <extLst>
        <ext uri="{3e2802c4-a4d2-4d8b-9148-e3be6c30e623}">
          <xlrd:rvb i="5026"/>
        </ext>
      </extLst>
    </bk>
    <bk>
      <extLst>
        <ext uri="{3e2802c4-a4d2-4d8b-9148-e3be6c30e623}">
          <xlrd:rvb i="5028"/>
        </ext>
      </extLst>
    </bk>
    <bk>
      <extLst>
        <ext uri="{3e2802c4-a4d2-4d8b-9148-e3be6c30e623}">
          <xlrd:rvb i="5036"/>
        </ext>
      </extLst>
    </bk>
    <bk>
      <extLst>
        <ext uri="{3e2802c4-a4d2-4d8b-9148-e3be6c30e623}">
          <xlrd:rvb i="5038"/>
        </ext>
      </extLst>
    </bk>
    <bk>
      <extLst>
        <ext uri="{3e2802c4-a4d2-4d8b-9148-e3be6c30e623}">
          <xlrd:rvb i="5048"/>
        </ext>
      </extLst>
    </bk>
    <bk>
      <extLst>
        <ext uri="{3e2802c4-a4d2-4d8b-9148-e3be6c30e623}">
          <xlrd:rvb i="5050"/>
        </ext>
      </extLst>
    </bk>
    <bk>
      <extLst>
        <ext uri="{3e2802c4-a4d2-4d8b-9148-e3be6c30e623}">
          <xlrd:rvb i="5059"/>
        </ext>
      </extLst>
    </bk>
    <bk>
      <extLst>
        <ext uri="{3e2802c4-a4d2-4d8b-9148-e3be6c30e623}">
          <xlrd:rvb i="5061"/>
        </ext>
      </extLst>
    </bk>
    <bk>
      <extLst>
        <ext uri="{3e2802c4-a4d2-4d8b-9148-e3be6c30e623}">
          <xlrd:rvb i="5070"/>
        </ext>
      </extLst>
    </bk>
    <bk>
      <extLst>
        <ext uri="{3e2802c4-a4d2-4d8b-9148-e3be6c30e623}">
          <xlrd:rvb i="5072"/>
        </ext>
      </extLst>
    </bk>
    <bk>
      <extLst>
        <ext uri="{3e2802c4-a4d2-4d8b-9148-e3be6c30e623}">
          <xlrd:rvb i="5083"/>
        </ext>
      </extLst>
    </bk>
    <bk>
      <extLst>
        <ext uri="{3e2802c4-a4d2-4d8b-9148-e3be6c30e623}">
          <xlrd:rvb i="5085"/>
        </ext>
      </extLst>
    </bk>
    <bk>
      <extLst>
        <ext uri="{3e2802c4-a4d2-4d8b-9148-e3be6c30e623}">
          <xlrd:rvb i="5094"/>
        </ext>
      </extLst>
    </bk>
    <bk>
      <extLst>
        <ext uri="{3e2802c4-a4d2-4d8b-9148-e3be6c30e623}">
          <xlrd:rvb i="5096"/>
        </ext>
      </extLst>
    </bk>
    <bk>
      <extLst>
        <ext uri="{3e2802c4-a4d2-4d8b-9148-e3be6c30e623}">
          <xlrd:rvb i="5105"/>
        </ext>
      </extLst>
    </bk>
    <bk>
      <extLst>
        <ext uri="{3e2802c4-a4d2-4d8b-9148-e3be6c30e623}">
          <xlrd:rvb i="5107"/>
        </ext>
      </extLst>
    </bk>
    <bk>
      <extLst>
        <ext uri="{3e2802c4-a4d2-4d8b-9148-e3be6c30e623}">
          <xlrd:rvb i="5116"/>
        </ext>
      </extLst>
    </bk>
    <bk>
      <extLst>
        <ext uri="{3e2802c4-a4d2-4d8b-9148-e3be6c30e623}">
          <xlrd:rvb i="5118"/>
        </ext>
      </extLst>
    </bk>
    <bk>
      <extLst>
        <ext uri="{3e2802c4-a4d2-4d8b-9148-e3be6c30e623}">
          <xlrd:rvb i="5127"/>
        </ext>
      </extLst>
    </bk>
    <bk>
      <extLst>
        <ext uri="{3e2802c4-a4d2-4d8b-9148-e3be6c30e623}">
          <xlrd:rvb i="5129"/>
        </ext>
      </extLst>
    </bk>
    <bk>
      <extLst>
        <ext uri="{3e2802c4-a4d2-4d8b-9148-e3be6c30e623}">
          <xlrd:rvb i="5137"/>
        </ext>
      </extLst>
    </bk>
    <bk>
      <extLst>
        <ext uri="{3e2802c4-a4d2-4d8b-9148-e3be6c30e623}">
          <xlrd:rvb i="5139"/>
        </ext>
      </extLst>
    </bk>
    <bk>
      <extLst>
        <ext uri="{3e2802c4-a4d2-4d8b-9148-e3be6c30e623}">
          <xlrd:rvb i="5147"/>
        </ext>
      </extLst>
    </bk>
    <bk>
      <extLst>
        <ext uri="{3e2802c4-a4d2-4d8b-9148-e3be6c30e623}">
          <xlrd:rvb i="5149"/>
        </ext>
      </extLst>
    </bk>
    <bk>
      <extLst>
        <ext uri="{3e2802c4-a4d2-4d8b-9148-e3be6c30e623}">
          <xlrd:rvb i="5158"/>
        </ext>
      </extLst>
    </bk>
    <bk>
      <extLst>
        <ext uri="{3e2802c4-a4d2-4d8b-9148-e3be6c30e623}">
          <xlrd:rvb i="5160"/>
        </ext>
      </extLst>
    </bk>
    <bk>
      <extLst>
        <ext uri="{3e2802c4-a4d2-4d8b-9148-e3be6c30e623}">
          <xlrd:rvb i="5169"/>
        </ext>
      </extLst>
    </bk>
    <bk>
      <extLst>
        <ext uri="{3e2802c4-a4d2-4d8b-9148-e3be6c30e623}">
          <xlrd:rvb i="5171"/>
        </ext>
      </extLst>
    </bk>
    <bk>
      <extLst>
        <ext uri="{3e2802c4-a4d2-4d8b-9148-e3be6c30e623}">
          <xlrd:rvb i="5178"/>
        </ext>
      </extLst>
    </bk>
    <bk>
      <extLst>
        <ext uri="{3e2802c4-a4d2-4d8b-9148-e3be6c30e623}">
          <xlrd:rvb i="5180"/>
        </ext>
      </extLst>
    </bk>
    <bk>
      <extLst>
        <ext uri="{3e2802c4-a4d2-4d8b-9148-e3be6c30e623}">
          <xlrd:rvb i="5189"/>
        </ext>
      </extLst>
    </bk>
    <bk>
      <extLst>
        <ext uri="{3e2802c4-a4d2-4d8b-9148-e3be6c30e623}">
          <xlrd:rvb i="5191"/>
        </ext>
      </extLst>
    </bk>
    <bk>
      <extLst>
        <ext uri="{3e2802c4-a4d2-4d8b-9148-e3be6c30e623}">
          <xlrd:rvb i="5199"/>
        </ext>
      </extLst>
    </bk>
    <bk>
      <extLst>
        <ext uri="{3e2802c4-a4d2-4d8b-9148-e3be6c30e623}">
          <xlrd:rvb i="5201"/>
        </ext>
      </extLst>
    </bk>
    <bk>
      <extLst>
        <ext uri="{3e2802c4-a4d2-4d8b-9148-e3be6c30e623}">
          <xlrd:rvb i="5210"/>
        </ext>
      </extLst>
    </bk>
    <bk>
      <extLst>
        <ext uri="{3e2802c4-a4d2-4d8b-9148-e3be6c30e623}">
          <xlrd:rvb i="5212"/>
        </ext>
      </extLst>
    </bk>
    <bk>
      <extLst>
        <ext uri="{3e2802c4-a4d2-4d8b-9148-e3be6c30e623}">
          <xlrd:rvb i="5221"/>
        </ext>
      </extLst>
    </bk>
    <bk>
      <extLst>
        <ext uri="{3e2802c4-a4d2-4d8b-9148-e3be6c30e623}">
          <xlrd:rvb i="5223"/>
        </ext>
      </extLst>
    </bk>
    <bk>
      <extLst>
        <ext uri="{3e2802c4-a4d2-4d8b-9148-e3be6c30e623}">
          <xlrd:rvb i="5232"/>
        </ext>
      </extLst>
    </bk>
    <bk>
      <extLst>
        <ext uri="{3e2802c4-a4d2-4d8b-9148-e3be6c30e623}">
          <xlrd:rvb i="5234"/>
        </ext>
      </extLst>
    </bk>
    <bk>
      <extLst>
        <ext uri="{3e2802c4-a4d2-4d8b-9148-e3be6c30e623}">
          <xlrd:rvb i="5243"/>
        </ext>
      </extLst>
    </bk>
    <bk>
      <extLst>
        <ext uri="{3e2802c4-a4d2-4d8b-9148-e3be6c30e623}">
          <xlrd:rvb i="5245"/>
        </ext>
      </extLst>
    </bk>
    <bk>
      <extLst>
        <ext uri="{3e2802c4-a4d2-4d8b-9148-e3be6c30e623}">
          <xlrd:rvb i="5255"/>
        </ext>
      </extLst>
    </bk>
    <bk>
      <extLst>
        <ext uri="{3e2802c4-a4d2-4d8b-9148-e3be6c30e623}">
          <xlrd:rvb i="5257"/>
        </ext>
      </extLst>
    </bk>
    <bk>
      <extLst>
        <ext uri="{3e2802c4-a4d2-4d8b-9148-e3be6c30e623}">
          <xlrd:rvb i="5266"/>
        </ext>
      </extLst>
    </bk>
    <bk>
      <extLst>
        <ext uri="{3e2802c4-a4d2-4d8b-9148-e3be6c30e623}">
          <xlrd:rvb i="5268"/>
        </ext>
      </extLst>
    </bk>
    <bk>
      <extLst>
        <ext uri="{3e2802c4-a4d2-4d8b-9148-e3be6c30e623}">
          <xlrd:rvb i="5276"/>
        </ext>
      </extLst>
    </bk>
    <bk>
      <extLst>
        <ext uri="{3e2802c4-a4d2-4d8b-9148-e3be6c30e623}">
          <xlrd:rvb i="5278"/>
        </ext>
      </extLst>
    </bk>
    <bk>
      <extLst>
        <ext uri="{3e2802c4-a4d2-4d8b-9148-e3be6c30e623}">
          <xlrd:rvb i="5287"/>
        </ext>
      </extLst>
    </bk>
    <bk>
      <extLst>
        <ext uri="{3e2802c4-a4d2-4d8b-9148-e3be6c30e623}">
          <xlrd:rvb i="5289"/>
        </ext>
      </extLst>
    </bk>
    <bk>
      <extLst>
        <ext uri="{3e2802c4-a4d2-4d8b-9148-e3be6c30e623}">
          <xlrd:rvb i="5296"/>
        </ext>
      </extLst>
    </bk>
    <bk>
      <extLst>
        <ext uri="{3e2802c4-a4d2-4d8b-9148-e3be6c30e623}">
          <xlrd:rvb i="5298"/>
        </ext>
      </extLst>
    </bk>
    <bk>
      <extLst>
        <ext uri="{3e2802c4-a4d2-4d8b-9148-e3be6c30e623}">
          <xlrd:rvb i="5307"/>
        </ext>
      </extLst>
    </bk>
    <bk>
      <extLst>
        <ext uri="{3e2802c4-a4d2-4d8b-9148-e3be6c30e623}">
          <xlrd:rvb i="5309"/>
        </ext>
      </extLst>
    </bk>
    <bk>
      <extLst>
        <ext uri="{3e2802c4-a4d2-4d8b-9148-e3be6c30e623}">
          <xlrd:rvb i="5318"/>
        </ext>
      </extLst>
    </bk>
    <bk>
      <extLst>
        <ext uri="{3e2802c4-a4d2-4d8b-9148-e3be6c30e623}">
          <xlrd:rvb i="5320"/>
        </ext>
      </extLst>
    </bk>
    <bk>
      <extLst>
        <ext uri="{3e2802c4-a4d2-4d8b-9148-e3be6c30e623}">
          <xlrd:rvb i="5329"/>
        </ext>
      </extLst>
    </bk>
    <bk>
      <extLst>
        <ext uri="{3e2802c4-a4d2-4d8b-9148-e3be6c30e623}">
          <xlrd:rvb i="5331"/>
        </ext>
      </extLst>
    </bk>
    <bk>
      <extLst>
        <ext uri="{3e2802c4-a4d2-4d8b-9148-e3be6c30e623}">
          <xlrd:rvb i="5341"/>
        </ext>
      </extLst>
    </bk>
    <bk>
      <extLst>
        <ext uri="{3e2802c4-a4d2-4d8b-9148-e3be6c30e623}">
          <xlrd:rvb i="5343"/>
        </ext>
      </extLst>
    </bk>
    <bk>
      <extLst>
        <ext uri="{3e2802c4-a4d2-4d8b-9148-e3be6c30e623}">
          <xlrd:rvb i="5352"/>
        </ext>
      </extLst>
    </bk>
    <bk>
      <extLst>
        <ext uri="{3e2802c4-a4d2-4d8b-9148-e3be6c30e623}">
          <xlrd:rvb i="5354"/>
        </ext>
      </extLst>
    </bk>
    <bk>
      <extLst>
        <ext uri="{3e2802c4-a4d2-4d8b-9148-e3be6c30e623}">
          <xlrd:rvb i="5363"/>
        </ext>
      </extLst>
    </bk>
    <bk>
      <extLst>
        <ext uri="{3e2802c4-a4d2-4d8b-9148-e3be6c30e623}">
          <xlrd:rvb i="5365"/>
        </ext>
      </extLst>
    </bk>
    <bk>
      <extLst>
        <ext uri="{3e2802c4-a4d2-4d8b-9148-e3be6c30e623}">
          <xlrd:rvb i="5374"/>
        </ext>
      </extLst>
    </bk>
    <bk>
      <extLst>
        <ext uri="{3e2802c4-a4d2-4d8b-9148-e3be6c30e623}">
          <xlrd:rvb i="5376"/>
        </ext>
      </extLst>
    </bk>
    <bk>
      <extLst>
        <ext uri="{3e2802c4-a4d2-4d8b-9148-e3be6c30e623}">
          <xlrd:rvb i="5386"/>
        </ext>
      </extLst>
    </bk>
    <bk>
      <extLst>
        <ext uri="{3e2802c4-a4d2-4d8b-9148-e3be6c30e623}">
          <xlrd:rvb i="5388"/>
        </ext>
      </extLst>
    </bk>
    <bk>
      <extLst>
        <ext uri="{3e2802c4-a4d2-4d8b-9148-e3be6c30e623}">
          <xlrd:rvb i="5397"/>
        </ext>
      </extLst>
    </bk>
    <bk>
      <extLst>
        <ext uri="{3e2802c4-a4d2-4d8b-9148-e3be6c30e623}">
          <xlrd:rvb i="5399"/>
        </ext>
      </extLst>
    </bk>
    <bk>
      <extLst>
        <ext uri="{3e2802c4-a4d2-4d8b-9148-e3be6c30e623}">
          <xlrd:rvb i="5408"/>
        </ext>
      </extLst>
    </bk>
    <bk>
      <extLst>
        <ext uri="{3e2802c4-a4d2-4d8b-9148-e3be6c30e623}">
          <xlrd:rvb i="5410"/>
        </ext>
      </extLst>
    </bk>
    <bk>
      <extLst>
        <ext uri="{3e2802c4-a4d2-4d8b-9148-e3be6c30e623}">
          <xlrd:rvb i="5419"/>
        </ext>
      </extLst>
    </bk>
    <bk>
      <extLst>
        <ext uri="{3e2802c4-a4d2-4d8b-9148-e3be6c30e623}">
          <xlrd:rvb i="5421"/>
        </ext>
      </extLst>
    </bk>
    <bk>
      <extLst>
        <ext uri="{3e2802c4-a4d2-4d8b-9148-e3be6c30e623}">
          <xlrd:rvb i="5430"/>
        </ext>
      </extLst>
    </bk>
    <bk>
      <extLst>
        <ext uri="{3e2802c4-a4d2-4d8b-9148-e3be6c30e623}">
          <xlrd:rvb i="5432"/>
        </ext>
      </extLst>
    </bk>
    <bk>
      <extLst>
        <ext uri="{3e2802c4-a4d2-4d8b-9148-e3be6c30e623}">
          <xlrd:rvb i="5441"/>
        </ext>
      </extLst>
    </bk>
    <bk>
      <extLst>
        <ext uri="{3e2802c4-a4d2-4d8b-9148-e3be6c30e623}">
          <xlrd:rvb i="5443"/>
        </ext>
      </extLst>
    </bk>
    <bk>
      <extLst>
        <ext uri="{3e2802c4-a4d2-4d8b-9148-e3be6c30e623}">
          <xlrd:rvb i="5452"/>
        </ext>
      </extLst>
    </bk>
    <bk>
      <extLst>
        <ext uri="{3e2802c4-a4d2-4d8b-9148-e3be6c30e623}">
          <xlrd:rvb i="5454"/>
        </ext>
      </extLst>
    </bk>
    <bk>
      <extLst>
        <ext uri="{3e2802c4-a4d2-4d8b-9148-e3be6c30e623}">
          <xlrd:rvb i="5463"/>
        </ext>
      </extLst>
    </bk>
    <bk>
      <extLst>
        <ext uri="{3e2802c4-a4d2-4d8b-9148-e3be6c30e623}">
          <xlrd:rvb i="5465"/>
        </ext>
      </extLst>
    </bk>
    <bk>
      <extLst>
        <ext uri="{3e2802c4-a4d2-4d8b-9148-e3be6c30e623}">
          <xlrd:rvb i="5474"/>
        </ext>
      </extLst>
    </bk>
    <bk>
      <extLst>
        <ext uri="{3e2802c4-a4d2-4d8b-9148-e3be6c30e623}">
          <xlrd:rvb i="5476"/>
        </ext>
      </extLst>
    </bk>
    <bk>
      <extLst>
        <ext uri="{3e2802c4-a4d2-4d8b-9148-e3be6c30e623}">
          <xlrd:rvb i="5484"/>
        </ext>
      </extLst>
    </bk>
    <bk>
      <extLst>
        <ext uri="{3e2802c4-a4d2-4d8b-9148-e3be6c30e623}">
          <xlrd:rvb i="5486"/>
        </ext>
      </extLst>
    </bk>
    <bk>
      <extLst>
        <ext uri="{3e2802c4-a4d2-4d8b-9148-e3be6c30e623}">
          <xlrd:rvb i="5495"/>
        </ext>
      </extLst>
    </bk>
    <bk>
      <extLst>
        <ext uri="{3e2802c4-a4d2-4d8b-9148-e3be6c30e623}">
          <xlrd:rvb i="5497"/>
        </ext>
      </extLst>
    </bk>
    <bk>
      <extLst>
        <ext uri="{3e2802c4-a4d2-4d8b-9148-e3be6c30e623}">
          <xlrd:rvb i="5506"/>
        </ext>
      </extLst>
    </bk>
    <bk>
      <extLst>
        <ext uri="{3e2802c4-a4d2-4d8b-9148-e3be6c30e623}">
          <xlrd:rvb i="5508"/>
        </ext>
      </extLst>
    </bk>
    <bk>
      <extLst>
        <ext uri="{3e2802c4-a4d2-4d8b-9148-e3be6c30e623}">
          <xlrd:rvb i="5518"/>
        </ext>
      </extLst>
    </bk>
    <bk>
      <extLst>
        <ext uri="{3e2802c4-a4d2-4d8b-9148-e3be6c30e623}">
          <xlrd:rvb i="5520"/>
        </ext>
      </extLst>
    </bk>
    <bk>
      <extLst>
        <ext uri="{3e2802c4-a4d2-4d8b-9148-e3be6c30e623}">
          <xlrd:rvb i="5528"/>
        </ext>
      </extLst>
    </bk>
    <bk>
      <extLst>
        <ext uri="{3e2802c4-a4d2-4d8b-9148-e3be6c30e623}">
          <xlrd:rvb i="5530"/>
        </ext>
      </extLst>
    </bk>
    <bk>
      <extLst>
        <ext uri="{3e2802c4-a4d2-4d8b-9148-e3be6c30e623}">
          <xlrd:rvb i="5539"/>
        </ext>
      </extLst>
    </bk>
    <bk>
      <extLst>
        <ext uri="{3e2802c4-a4d2-4d8b-9148-e3be6c30e623}">
          <xlrd:rvb i="5541"/>
        </ext>
      </extLst>
    </bk>
    <bk>
      <extLst>
        <ext uri="{3e2802c4-a4d2-4d8b-9148-e3be6c30e623}">
          <xlrd:rvb i="5550"/>
        </ext>
      </extLst>
    </bk>
    <bk>
      <extLst>
        <ext uri="{3e2802c4-a4d2-4d8b-9148-e3be6c30e623}">
          <xlrd:rvb i="5552"/>
        </ext>
      </extLst>
    </bk>
    <bk>
      <extLst>
        <ext uri="{3e2802c4-a4d2-4d8b-9148-e3be6c30e623}">
          <xlrd:rvb i="5559"/>
        </ext>
      </extLst>
    </bk>
    <bk>
      <extLst>
        <ext uri="{3e2802c4-a4d2-4d8b-9148-e3be6c30e623}">
          <xlrd:rvb i="5561"/>
        </ext>
      </extLst>
    </bk>
    <bk>
      <extLst>
        <ext uri="{3e2802c4-a4d2-4d8b-9148-e3be6c30e623}">
          <xlrd:rvb i="5570"/>
        </ext>
      </extLst>
    </bk>
    <bk>
      <extLst>
        <ext uri="{3e2802c4-a4d2-4d8b-9148-e3be6c30e623}">
          <xlrd:rvb i="5572"/>
        </ext>
      </extLst>
    </bk>
    <bk>
      <extLst>
        <ext uri="{3e2802c4-a4d2-4d8b-9148-e3be6c30e623}">
          <xlrd:rvb i="5579"/>
        </ext>
      </extLst>
    </bk>
    <bk>
      <extLst>
        <ext uri="{3e2802c4-a4d2-4d8b-9148-e3be6c30e623}">
          <xlrd:rvb i="5581"/>
        </ext>
      </extLst>
    </bk>
    <bk>
      <extLst>
        <ext uri="{3e2802c4-a4d2-4d8b-9148-e3be6c30e623}">
          <xlrd:rvb i="5590"/>
        </ext>
      </extLst>
    </bk>
    <bk>
      <extLst>
        <ext uri="{3e2802c4-a4d2-4d8b-9148-e3be6c30e623}">
          <xlrd:rvb i="5592"/>
        </ext>
      </extLst>
    </bk>
    <bk>
      <extLst>
        <ext uri="{3e2802c4-a4d2-4d8b-9148-e3be6c30e623}">
          <xlrd:rvb i="5600"/>
        </ext>
      </extLst>
    </bk>
    <bk>
      <extLst>
        <ext uri="{3e2802c4-a4d2-4d8b-9148-e3be6c30e623}">
          <xlrd:rvb i="5602"/>
        </ext>
      </extLst>
    </bk>
    <bk>
      <extLst>
        <ext uri="{3e2802c4-a4d2-4d8b-9148-e3be6c30e623}">
          <xlrd:rvb i="5610"/>
        </ext>
      </extLst>
    </bk>
    <bk>
      <extLst>
        <ext uri="{3e2802c4-a4d2-4d8b-9148-e3be6c30e623}">
          <xlrd:rvb i="5612"/>
        </ext>
      </extLst>
    </bk>
    <bk>
      <extLst>
        <ext uri="{3e2802c4-a4d2-4d8b-9148-e3be6c30e623}">
          <xlrd:rvb i="5620"/>
        </ext>
      </extLst>
    </bk>
    <bk>
      <extLst>
        <ext uri="{3e2802c4-a4d2-4d8b-9148-e3be6c30e623}">
          <xlrd:rvb i="5622"/>
        </ext>
      </extLst>
    </bk>
    <bk>
      <extLst>
        <ext uri="{3e2802c4-a4d2-4d8b-9148-e3be6c30e623}">
          <xlrd:rvb i="5631"/>
        </ext>
      </extLst>
    </bk>
    <bk>
      <extLst>
        <ext uri="{3e2802c4-a4d2-4d8b-9148-e3be6c30e623}">
          <xlrd:rvb i="5633"/>
        </ext>
      </extLst>
    </bk>
    <bk>
      <extLst>
        <ext uri="{3e2802c4-a4d2-4d8b-9148-e3be6c30e623}">
          <xlrd:rvb i="5640"/>
        </ext>
      </extLst>
    </bk>
    <bk>
      <extLst>
        <ext uri="{3e2802c4-a4d2-4d8b-9148-e3be6c30e623}">
          <xlrd:rvb i="5642"/>
        </ext>
      </extLst>
    </bk>
    <bk>
      <extLst>
        <ext uri="{3e2802c4-a4d2-4d8b-9148-e3be6c30e623}">
          <xlrd:rvb i="5649"/>
        </ext>
      </extLst>
    </bk>
    <bk>
      <extLst>
        <ext uri="{3e2802c4-a4d2-4d8b-9148-e3be6c30e623}">
          <xlrd:rvb i="5651"/>
        </ext>
      </extLst>
    </bk>
    <bk>
      <extLst>
        <ext uri="{3e2802c4-a4d2-4d8b-9148-e3be6c30e623}">
          <xlrd:rvb i="5658"/>
        </ext>
      </extLst>
    </bk>
    <bk>
      <extLst>
        <ext uri="{3e2802c4-a4d2-4d8b-9148-e3be6c30e623}">
          <xlrd:rvb i="5660"/>
        </ext>
      </extLst>
    </bk>
    <bk>
      <extLst>
        <ext uri="{3e2802c4-a4d2-4d8b-9148-e3be6c30e623}">
          <xlrd:rvb i="5668"/>
        </ext>
      </extLst>
    </bk>
    <bk>
      <extLst>
        <ext uri="{3e2802c4-a4d2-4d8b-9148-e3be6c30e623}">
          <xlrd:rvb i="5670"/>
        </ext>
      </extLst>
    </bk>
    <bk>
      <extLst>
        <ext uri="{3e2802c4-a4d2-4d8b-9148-e3be6c30e623}">
          <xlrd:rvb i="5679"/>
        </ext>
      </extLst>
    </bk>
    <bk>
      <extLst>
        <ext uri="{3e2802c4-a4d2-4d8b-9148-e3be6c30e623}">
          <xlrd:rvb i="5681"/>
        </ext>
      </extLst>
    </bk>
    <bk>
      <extLst>
        <ext uri="{3e2802c4-a4d2-4d8b-9148-e3be6c30e623}">
          <xlrd:rvb i="5689"/>
        </ext>
      </extLst>
    </bk>
    <bk>
      <extLst>
        <ext uri="{3e2802c4-a4d2-4d8b-9148-e3be6c30e623}">
          <xlrd:rvb i="5691"/>
        </ext>
      </extLst>
    </bk>
    <bk>
      <extLst>
        <ext uri="{3e2802c4-a4d2-4d8b-9148-e3be6c30e623}">
          <xlrd:rvb i="5699"/>
        </ext>
      </extLst>
    </bk>
    <bk>
      <extLst>
        <ext uri="{3e2802c4-a4d2-4d8b-9148-e3be6c30e623}">
          <xlrd:rvb i="5701"/>
        </ext>
      </extLst>
    </bk>
    <bk>
      <extLst>
        <ext uri="{3e2802c4-a4d2-4d8b-9148-e3be6c30e623}">
          <xlrd:rvb i="5709"/>
        </ext>
      </extLst>
    </bk>
    <bk>
      <extLst>
        <ext uri="{3e2802c4-a4d2-4d8b-9148-e3be6c30e623}">
          <xlrd:rvb i="5711"/>
        </ext>
      </extLst>
    </bk>
    <bk>
      <extLst>
        <ext uri="{3e2802c4-a4d2-4d8b-9148-e3be6c30e623}">
          <xlrd:rvb i="5719"/>
        </ext>
      </extLst>
    </bk>
    <bk>
      <extLst>
        <ext uri="{3e2802c4-a4d2-4d8b-9148-e3be6c30e623}">
          <xlrd:rvb i="5721"/>
        </ext>
      </extLst>
    </bk>
    <bk>
      <extLst>
        <ext uri="{3e2802c4-a4d2-4d8b-9148-e3be6c30e623}">
          <xlrd:rvb i="5729"/>
        </ext>
      </extLst>
    </bk>
    <bk>
      <extLst>
        <ext uri="{3e2802c4-a4d2-4d8b-9148-e3be6c30e623}">
          <xlrd:rvb i="5731"/>
        </ext>
      </extLst>
    </bk>
    <bk>
      <extLst>
        <ext uri="{3e2802c4-a4d2-4d8b-9148-e3be6c30e623}">
          <xlrd:rvb i="5740"/>
        </ext>
      </extLst>
    </bk>
    <bk>
      <extLst>
        <ext uri="{3e2802c4-a4d2-4d8b-9148-e3be6c30e623}">
          <xlrd:rvb i="5742"/>
        </ext>
      </extLst>
    </bk>
    <bk>
      <extLst>
        <ext uri="{3e2802c4-a4d2-4d8b-9148-e3be6c30e623}">
          <xlrd:rvb i="5751"/>
        </ext>
      </extLst>
    </bk>
    <bk>
      <extLst>
        <ext uri="{3e2802c4-a4d2-4d8b-9148-e3be6c30e623}">
          <xlrd:rvb i="5753"/>
        </ext>
      </extLst>
    </bk>
    <bk>
      <extLst>
        <ext uri="{3e2802c4-a4d2-4d8b-9148-e3be6c30e623}">
          <xlrd:rvb i="5762"/>
        </ext>
      </extLst>
    </bk>
    <bk>
      <extLst>
        <ext uri="{3e2802c4-a4d2-4d8b-9148-e3be6c30e623}">
          <xlrd:rvb i="5764"/>
        </ext>
      </extLst>
    </bk>
    <bk>
      <extLst>
        <ext uri="{3e2802c4-a4d2-4d8b-9148-e3be6c30e623}">
          <xlrd:rvb i="5773"/>
        </ext>
      </extLst>
    </bk>
    <bk>
      <extLst>
        <ext uri="{3e2802c4-a4d2-4d8b-9148-e3be6c30e623}">
          <xlrd:rvb i="5775"/>
        </ext>
      </extLst>
    </bk>
    <bk>
      <extLst>
        <ext uri="{3e2802c4-a4d2-4d8b-9148-e3be6c30e623}">
          <xlrd:rvb i="5783"/>
        </ext>
      </extLst>
    </bk>
    <bk>
      <extLst>
        <ext uri="{3e2802c4-a4d2-4d8b-9148-e3be6c30e623}">
          <xlrd:rvb i="5785"/>
        </ext>
      </extLst>
    </bk>
    <bk>
      <extLst>
        <ext uri="{3e2802c4-a4d2-4d8b-9148-e3be6c30e623}">
          <xlrd:rvb i="5792"/>
        </ext>
      </extLst>
    </bk>
    <bk>
      <extLst>
        <ext uri="{3e2802c4-a4d2-4d8b-9148-e3be6c30e623}">
          <xlrd:rvb i="5794"/>
        </ext>
      </extLst>
    </bk>
    <bk>
      <extLst>
        <ext uri="{3e2802c4-a4d2-4d8b-9148-e3be6c30e623}">
          <xlrd:rvb i="5803"/>
        </ext>
      </extLst>
    </bk>
    <bk>
      <extLst>
        <ext uri="{3e2802c4-a4d2-4d8b-9148-e3be6c30e623}">
          <xlrd:rvb i="5805"/>
        </ext>
      </extLst>
    </bk>
    <bk>
      <extLst>
        <ext uri="{3e2802c4-a4d2-4d8b-9148-e3be6c30e623}">
          <xlrd:rvb i="5812"/>
        </ext>
      </extLst>
    </bk>
    <bk>
      <extLst>
        <ext uri="{3e2802c4-a4d2-4d8b-9148-e3be6c30e623}">
          <xlrd:rvb i="5814"/>
        </ext>
      </extLst>
    </bk>
    <bk>
      <extLst>
        <ext uri="{3e2802c4-a4d2-4d8b-9148-e3be6c30e623}">
          <xlrd:rvb i="5822"/>
        </ext>
      </extLst>
    </bk>
    <bk>
      <extLst>
        <ext uri="{3e2802c4-a4d2-4d8b-9148-e3be6c30e623}">
          <xlrd:rvb i="5824"/>
        </ext>
      </extLst>
    </bk>
    <bk>
      <extLst>
        <ext uri="{3e2802c4-a4d2-4d8b-9148-e3be6c30e623}">
          <xlrd:rvb i="5831"/>
        </ext>
      </extLst>
    </bk>
    <bk>
      <extLst>
        <ext uri="{3e2802c4-a4d2-4d8b-9148-e3be6c30e623}">
          <xlrd:rvb i="5833"/>
        </ext>
      </extLst>
    </bk>
    <bk>
      <extLst>
        <ext uri="{3e2802c4-a4d2-4d8b-9148-e3be6c30e623}">
          <xlrd:rvb i="5841"/>
        </ext>
      </extLst>
    </bk>
    <bk>
      <extLst>
        <ext uri="{3e2802c4-a4d2-4d8b-9148-e3be6c30e623}">
          <xlrd:rvb i="5843"/>
        </ext>
      </extLst>
    </bk>
    <bk>
      <extLst>
        <ext uri="{3e2802c4-a4d2-4d8b-9148-e3be6c30e623}">
          <xlrd:rvb i="5852"/>
        </ext>
      </extLst>
    </bk>
    <bk>
      <extLst>
        <ext uri="{3e2802c4-a4d2-4d8b-9148-e3be6c30e623}">
          <xlrd:rvb i="5854"/>
        </ext>
      </extLst>
    </bk>
    <bk>
      <extLst>
        <ext uri="{3e2802c4-a4d2-4d8b-9148-e3be6c30e623}">
          <xlrd:rvb i="5861"/>
        </ext>
      </extLst>
    </bk>
    <bk>
      <extLst>
        <ext uri="{3e2802c4-a4d2-4d8b-9148-e3be6c30e623}">
          <xlrd:rvb i="5863"/>
        </ext>
      </extLst>
    </bk>
    <bk>
      <extLst>
        <ext uri="{3e2802c4-a4d2-4d8b-9148-e3be6c30e623}">
          <xlrd:rvb i="5871"/>
        </ext>
      </extLst>
    </bk>
    <bk>
      <extLst>
        <ext uri="{3e2802c4-a4d2-4d8b-9148-e3be6c30e623}">
          <xlrd:rvb i="5873"/>
        </ext>
      </extLst>
    </bk>
    <bk>
      <extLst>
        <ext uri="{3e2802c4-a4d2-4d8b-9148-e3be6c30e623}">
          <xlrd:rvb i="5882"/>
        </ext>
      </extLst>
    </bk>
    <bk>
      <extLst>
        <ext uri="{3e2802c4-a4d2-4d8b-9148-e3be6c30e623}">
          <xlrd:rvb i="5884"/>
        </ext>
      </extLst>
    </bk>
    <bk>
      <extLst>
        <ext uri="{3e2802c4-a4d2-4d8b-9148-e3be6c30e623}">
          <xlrd:rvb i="5893"/>
        </ext>
      </extLst>
    </bk>
    <bk>
      <extLst>
        <ext uri="{3e2802c4-a4d2-4d8b-9148-e3be6c30e623}">
          <xlrd:rvb i="5895"/>
        </ext>
      </extLst>
    </bk>
    <bk>
      <extLst>
        <ext uri="{3e2802c4-a4d2-4d8b-9148-e3be6c30e623}">
          <xlrd:rvb i="5902"/>
        </ext>
      </extLst>
    </bk>
    <bk>
      <extLst>
        <ext uri="{3e2802c4-a4d2-4d8b-9148-e3be6c30e623}">
          <xlrd:rvb i="5904"/>
        </ext>
      </extLst>
    </bk>
    <bk>
      <extLst>
        <ext uri="{3e2802c4-a4d2-4d8b-9148-e3be6c30e623}">
          <xlrd:rvb i="5913"/>
        </ext>
      </extLst>
    </bk>
    <bk>
      <extLst>
        <ext uri="{3e2802c4-a4d2-4d8b-9148-e3be6c30e623}">
          <xlrd:rvb i="5915"/>
        </ext>
      </extLst>
    </bk>
    <bk>
      <extLst>
        <ext uri="{3e2802c4-a4d2-4d8b-9148-e3be6c30e623}">
          <xlrd:rvb i="5921"/>
        </ext>
      </extLst>
    </bk>
    <bk>
      <extLst>
        <ext uri="{3e2802c4-a4d2-4d8b-9148-e3be6c30e623}">
          <xlrd:rvb i="5923"/>
        </ext>
      </extLst>
    </bk>
    <bk>
      <extLst>
        <ext uri="{3e2802c4-a4d2-4d8b-9148-e3be6c30e623}">
          <xlrd:rvb i="5932"/>
        </ext>
      </extLst>
    </bk>
    <bk>
      <extLst>
        <ext uri="{3e2802c4-a4d2-4d8b-9148-e3be6c30e623}">
          <xlrd:rvb i="5935"/>
        </ext>
      </extLst>
    </bk>
    <bk>
      <extLst>
        <ext uri="{3e2802c4-a4d2-4d8b-9148-e3be6c30e623}">
          <xlrd:rvb i="5944"/>
        </ext>
      </extLst>
    </bk>
    <bk>
      <extLst>
        <ext uri="{3e2802c4-a4d2-4d8b-9148-e3be6c30e623}">
          <xlrd:rvb i="5946"/>
        </ext>
      </extLst>
    </bk>
    <bk>
      <extLst>
        <ext uri="{3e2802c4-a4d2-4d8b-9148-e3be6c30e623}">
          <xlrd:rvb i="5955"/>
        </ext>
      </extLst>
    </bk>
    <bk>
      <extLst>
        <ext uri="{3e2802c4-a4d2-4d8b-9148-e3be6c30e623}">
          <xlrd:rvb i="5957"/>
        </ext>
      </extLst>
    </bk>
    <bk>
      <extLst>
        <ext uri="{3e2802c4-a4d2-4d8b-9148-e3be6c30e623}">
          <xlrd:rvb i="5966"/>
        </ext>
      </extLst>
    </bk>
    <bk>
      <extLst>
        <ext uri="{3e2802c4-a4d2-4d8b-9148-e3be6c30e623}">
          <xlrd:rvb i="5968"/>
        </ext>
      </extLst>
    </bk>
    <bk>
      <extLst>
        <ext uri="{3e2802c4-a4d2-4d8b-9148-e3be6c30e623}">
          <xlrd:rvb i="5978"/>
        </ext>
      </extLst>
    </bk>
    <bk>
      <extLst>
        <ext uri="{3e2802c4-a4d2-4d8b-9148-e3be6c30e623}">
          <xlrd:rvb i="5980"/>
        </ext>
      </extLst>
    </bk>
    <bk>
      <extLst>
        <ext uri="{3e2802c4-a4d2-4d8b-9148-e3be6c30e623}">
          <xlrd:rvb i="5989"/>
        </ext>
      </extLst>
    </bk>
    <bk>
      <extLst>
        <ext uri="{3e2802c4-a4d2-4d8b-9148-e3be6c30e623}">
          <xlrd:rvb i="5991"/>
        </ext>
      </extLst>
    </bk>
    <bk>
      <extLst>
        <ext uri="{3e2802c4-a4d2-4d8b-9148-e3be6c30e623}">
          <xlrd:rvb i="6000"/>
        </ext>
      </extLst>
    </bk>
    <bk>
      <extLst>
        <ext uri="{3e2802c4-a4d2-4d8b-9148-e3be6c30e623}">
          <xlrd:rvb i="6002"/>
        </ext>
      </extLst>
    </bk>
    <bk>
      <extLst>
        <ext uri="{3e2802c4-a4d2-4d8b-9148-e3be6c30e623}">
          <xlrd:rvb i="6011"/>
        </ext>
      </extLst>
    </bk>
    <bk>
      <extLst>
        <ext uri="{3e2802c4-a4d2-4d8b-9148-e3be6c30e623}">
          <xlrd:rvb i="6013"/>
        </ext>
      </extLst>
    </bk>
    <bk>
      <extLst>
        <ext uri="{3e2802c4-a4d2-4d8b-9148-e3be6c30e623}">
          <xlrd:rvb i="6022"/>
        </ext>
      </extLst>
    </bk>
    <bk>
      <extLst>
        <ext uri="{3e2802c4-a4d2-4d8b-9148-e3be6c30e623}">
          <xlrd:rvb i="6024"/>
        </ext>
      </extLst>
    </bk>
    <bk>
      <extLst>
        <ext uri="{3e2802c4-a4d2-4d8b-9148-e3be6c30e623}">
          <xlrd:rvb i="6032"/>
        </ext>
      </extLst>
    </bk>
    <bk>
      <extLst>
        <ext uri="{3e2802c4-a4d2-4d8b-9148-e3be6c30e623}">
          <xlrd:rvb i="6034"/>
        </ext>
      </extLst>
    </bk>
    <bk>
      <extLst>
        <ext uri="{3e2802c4-a4d2-4d8b-9148-e3be6c30e623}">
          <xlrd:rvb i="6044"/>
        </ext>
      </extLst>
    </bk>
    <bk>
      <extLst>
        <ext uri="{3e2802c4-a4d2-4d8b-9148-e3be6c30e623}">
          <xlrd:rvb i="6046"/>
        </ext>
      </extLst>
    </bk>
    <bk>
      <extLst>
        <ext uri="{3e2802c4-a4d2-4d8b-9148-e3be6c30e623}">
          <xlrd:rvb i="6054"/>
        </ext>
      </extLst>
    </bk>
    <bk>
      <extLst>
        <ext uri="{3e2802c4-a4d2-4d8b-9148-e3be6c30e623}">
          <xlrd:rvb i="6056"/>
        </ext>
      </extLst>
    </bk>
    <bk>
      <extLst>
        <ext uri="{3e2802c4-a4d2-4d8b-9148-e3be6c30e623}">
          <xlrd:rvb i="6062"/>
        </ext>
      </extLst>
    </bk>
    <bk>
      <extLst>
        <ext uri="{3e2802c4-a4d2-4d8b-9148-e3be6c30e623}">
          <xlrd:rvb i="6064"/>
        </ext>
      </extLst>
    </bk>
    <bk>
      <extLst>
        <ext uri="{3e2802c4-a4d2-4d8b-9148-e3be6c30e623}">
          <xlrd:rvb i="6071"/>
        </ext>
      </extLst>
    </bk>
    <bk>
      <extLst>
        <ext uri="{3e2802c4-a4d2-4d8b-9148-e3be6c30e623}">
          <xlrd:rvb i="6073"/>
        </ext>
      </extLst>
    </bk>
    <bk>
      <extLst>
        <ext uri="{3e2802c4-a4d2-4d8b-9148-e3be6c30e623}">
          <xlrd:rvb i="6080"/>
        </ext>
      </extLst>
    </bk>
    <bk>
      <extLst>
        <ext uri="{3e2802c4-a4d2-4d8b-9148-e3be6c30e623}">
          <xlrd:rvb i="6082"/>
        </ext>
      </extLst>
    </bk>
    <bk>
      <extLst>
        <ext uri="{3e2802c4-a4d2-4d8b-9148-e3be6c30e623}">
          <xlrd:rvb i="6091"/>
        </ext>
      </extLst>
    </bk>
    <bk>
      <extLst>
        <ext uri="{3e2802c4-a4d2-4d8b-9148-e3be6c30e623}">
          <xlrd:rvb i="6093"/>
        </ext>
      </extLst>
    </bk>
    <bk>
      <extLst>
        <ext uri="{3e2802c4-a4d2-4d8b-9148-e3be6c30e623}">
          <xlrd:rvb i="6102"/>
        </ext>
      </extLst>
    </bk>
    <bk>
      <extLst>
        <ext uri="{3e2802c4-a4d2-4d8b-9148-e3be6c30e623}">
          <xlrd:rvb i="6104"/>
        </ext>
      </extLst>
    </bk>
    <bk>
      <extLst>
        <ext uri="{3e2802c4-a4d2-4d8b-9148-e3be6c30e623}">
          <xlrd:rvb i="6108"/>
        </ext>
      </extLst>
    </bk>
    <bk>
      <extLst>
        <ext uri="{3e2802c4-a4d2-4d8b-9148-e3be6c30e623}">
          <xlrd:rvb i="6110"/>
        </ext>
      </extLst>
    </bk>
    <bk>
      <extLst>
        <ext uri="{3e2802c4-a4d2-4d8b-9148-e3be6c30e623}">
          <xlrd:rvb i="6114"/>
        </ext>
      </extLst>
    </bk>
    <bk>
      <extLst>
        <ext uri="{3e2802c4-a4d2-4d8b-9148-e3be6c30e623}">
          <xlrd:rvb i="6116"/>
        </ext>
      </extLst>
    </bk>
    <bk>
      <extLst>
        <ext uri="{3e2802c4-a4d2-4d8b-9148-e3be6c30e623}">
          <xlrd:rvb i="6120"/>
        </ext>
      </extLst>
    </bk>
    <bk>
      <extLst>
        <ext uri="{3e2802c4-a4d2-4d8b-9148-e3be6c30e623}">
          <xlrd:rvb i="6122"/>
        </ext>
      </extLst>
    </bk>
    <bk>
      <extLst>
        <ext uri="{3e2802c4-a4d2-4d8b-9148-e3be6c30e623}">
          <xlrd:rvb i="6126"/>
        </ext>
      </extLst>
    </bk>
    <bk>
      <extLst>
        <ext uri="{3e2802c4-a4d2-4d8b-9148-e3be6c30e623}">
          <xlrd:rvb i="6128"/>
        </ext>
      </extLst>
    </bk>
    <bk>
      <extLst>
        <ext uri="{3e2802c4-a4d2-4d8b-9148-e3be6c30e623}">
          <xlrd:rvb i="6132"/>
        </ext>
      </extLst>
    </bk>
    <bk>
      <extLst>
        <ext uri="{3e2802c4-a4d2-4d8b-9148-e3be6c30e623}">
          <xlrd:rvb i="6134"/>
        </ext>
      </extLst>
    </bk>
    <bk>
      <extLst>
        <ext uri="{3e2802c4-a4d2-4d8b-9148-e3be6c30e623}">
          <xlrd:rvb i="6138"/>
        </ext>
      </extLst>
    </bk>
    <bk>
      <extLst>
        <ext uri="{3e2802c4-a4d2-4d8b-9148-e3be6c30e623}">
          <xlrd:rvb i="6140"/>
        </ext>
      </extLst>
    </bk>
    <bk>
      <extLst>
        <ext uri="{3e2802c4-a4d2-4d8b-9148-e3be6c30e623}">
          <xlrd:rvb i="6144"/>
        </ext>
      </extLst>
    </bk>
    <bk>
      <extLst>
        <ext uri="{3e2802c4-a4d2-4d8b-9148-e3be6c30e623}">
          <xlrd:rvb i="6146"/>
        </ext>
      </extLst>
    </bk>
    <bk>
      <extLst>
        <ext uri="{3e2802c4-a4d2-4d8b-9148-e3be6c30e623}">
          <xlrd:rvb i="6154"/>
        </ext>
      </extLst>
    </bk>
    <bk>
      <extLst>
        <ext uri="{3e2802c4-a4d2-4d8b-9148-e3be6c30e623}">
          <xlrd:rvb i="6156"/>
        </ext>
      </extLst>
    </bk>
    <bk>
      <extLst>
        <ext uri="{3e2802c4-a4d2-4d8b-9148-e3be6c30e623}">
          <xlrd:rvb i="6160"/>
        </ext>
      </extLst>
    </bk>
    <bk>
      <extLst>
        <ext uri="{3e2802c4-a4d2-4d8b-9148-e3be6c30e623}">
          <xlrd:rvb i="6162"/>
        </ext>
      </extLst>
    </bk>
    <bk>
      <extLst>
        <ext uri="{3e2802c4-a4d2-4d8b-9148-e3be6c30e623}">
          <xlrd:rvb i="6166"/>
        </ext>
      </extLst>
    </bk>
    <bk>
      <extLst>
        <ext uri="{3e2802c4-a4d2-4d8b-9148-e3be6c30e623}">
          <xlrd:rvb i="6168"/>
        </ext>
      </extLst>
    </bk>
    <bk>
      <extLst>
        <ext uri="{3e2802c4-a4d2-4d8b-9148-e3be6c30e623}">
          <xlrd:rvb i="6178"/>
        </ext>
      </extLst>
    </bk>
    <bk>
      <extLst>
        <ext uri="{3e2802c4-a4d2-4d8b-9148-e3be6c30e623}">
          <xlrd:rvb i="6180"/>
        </ext>
      </extLst>
    </bk>
    <bk>
      <extLst>
        <ext uri="{3e2802c4-a4d2-4d8b-9148-e3be6c30e623}">
          <xlrd:rvb i="6189"/>
        </ext>
      </extLst>
    </bk>
    <bk>
      <extLst>
        <ext uri="{3e2802c4-a4d2-4d8b-9148-e3be6c30e623}">
          <xlrd:rvb i="6191"/>
        </ext>
      </extLst>
    </bk>
    <bk>
      <extLst>
        <ext uri="{3e2802c4-a4d2-4d8b-9148-e3be6c30e623}">
          <xlrd:rvb i="6200"/>
        </ext>
      </extLst>
    </bk>
    <bk>
      <extLst>
        <ext uri="{3e2802c4-a4d2-4d8b-9148-e3be6c30e623}">
          <xlrd:rvb i="6202"/>
        </ext>
      </extLst>
    </bk>
    <bk>
      <extLst>
        <ext uri="{3e2802c4-a4d2-4d8b-9148-e3be6c30e623}">
          <xlrd:rvb i="6211"/>
        </ext>
      </extLst>
    </bk>
    <bk>
      <extLst>
        <ext uri="{3e2802c4-a4d2-4d8b-9148-e3be6c30e623}">
          <xlrd:rvb i="6213"/>
        </ext>
      </extLst>
    </bk>
    <bk>
      <extLst>
        <ext uri="{3e2802c4-a4d2-4d8b-9148-e3be6c30e623}">
          <xlrd:rvb i="6222"/>
        </ext>
      </extLst>
    </bk>
    <bk>
      <extLst>
        <ext uri="{3e2802c4-a4d2-4d8b-9148-e3be6c30e623}">
          <xlrd:rvb i="6224"/>
        </ext>
      </extLst>
    </bk>
    <bk>
      <extLst>
        <ext uri="{3e2802c4-a4d2-4d8b-9148-e3be6c30e623}">
          <xlrd:rvb i="6233"/>
        </ext>
      </extLst>
    </bk>
    <bk>
      <extLst>
        <ext uri="{3e2802c4-a4d2-4d8b-9148-e3be6c30e623}">
          <xlrd:rvb i="6235"/>
        </ext>
      </extLst>
    </bk>
    <bk>
      <extLst>
        <ext uri="{3e2802c4-a4d2-4d8b-9148-e3be6c30e623}">
          <xlrd:rvb i="6243"/>
        </ext>
      </extLst>
    </bk>
    <bk>
      <extLst>
        <ext uri="{3e2802c4-a4d2-4d8b-9148-e3be6c30e623}">
          <xlrd:rvb i="6245"/>
        </ext>
      </extLst>
    </bk>
    <bk>
      <extLst>
        <ext uri="{3e2802c4-a4d2-4d8b-9148-e3be6c30e623}">
          <xlrd:rvb i="6254"/>
        </ext>
      </extLst>
    </bk>
    <bk>
      <extLst>
        <ext uri="{3e2802c4-a4d2-4d8b-9148-e3be6c30e623}">
          <xlrd:rvb i="6256"/>
        </ext>
      </extLst>
    </bk>
    <bk>
      <extLst>
        <ext uri="{3e2802c4-a4d2-4d8b-9148-e3be6c30e623}">
          <xlrd:rvb i="6265"/>
        </ext>
      </extLst>
    </bk>
    <bk>
      <extLst>
        <ext uri="{3e2802c4-a4d2-4d8b-9148-e3be6c30e623}">
          <xlrd:rvb i="6267"/>
        </ext>
      </extLst>
    </bk>
    <bk>
      <extLst>
        <ext uri="{3e2802c4-a4d2-4d8b-9148-e3be6c30e623}">
          <xlrd:rvb i="6275"/>
        </ext>
      </extLst>
    </bk>
    <bk>
      <extLst>
        <ext uri="{3e2802c4-a4d2-4d8b-9148-e3be6c30e623}">
          <xlrd:rvb i="6277"/>
        </ext>
      </extLst>
    </bk>
    <bk>
      <extLst>
        <ext uri="{3e2802c4-a4d2-4d8b-9148-e3be6c30e623}">
          <xlrd:rvb i="6285"/>
        </ext>
      </extLst>
    </bk>
    <bk>
      <extLst>
        <ext uri="{3e2802c4-a4d2-4d8b-9148-e3be6c30e623}">
          <xlrd:rvb i="6287"/>
        </ext>
      </extLst>
    </bk>
    <bk>
      <extLst>
        <ext uri="{3e2802c4-a4d2-4d8b-9148-e3be6c30e623}">
          <xlrd:rvb i="6296"/>
        </ext>
      </extLst>
    </bk>
    <bk>
      <extLst>
        <ext uri="{3e2802c4-a4d2-4d8b-9148-e3be6c30e623}">
          <xlrd:rvb i="6298"/>
        </ext>
      </extLst>
    </bk>
    <bk>
      <extLst>
        <ext uri="{3e2802c4-a4d2-4d8b-9148-e3be6c30e623}">
          <xlrd:rvb i="6307"/>
        </ext>
      </extLst>
    </bk>
    <bk>
      <extLst>
        <ext uri="{3e2802c4-a4d2-4d8b-9148-e3be6c30e623}">
          <xlrd:rvb i="6309"/>
        </ext>
      </extLst>
    </bk>
    <bk>
      <extLst>
        <ext uri="{3e2802c4-a4d2-4d8b-9148-e3be6c30e623}">
          <xlrd:rvb i="6317"/>
        </ext>
      </extLst>
    </bk>
    <bk>
      <extLst>
        <ext uri="{3e2802c4-a4d2-4d8b-9148-e3be6c30e623}">
          <xlrd:rvb i="6319"/>
        </ext>
      </extLst>
    </bk>
    <bk>
      <extLst>
        <ext uri="{3e2802c4-a4d2-4d8b-9148-e3be6c30e623}">
          <xlrd:rvb i="6328"/>
        </ext>
      </extLst>
    </bk>
    <bk>
      <extLst>
        <ext uri="{3e2802c4-a4d2-4d8b-9148-e3be6c30e623}">
          <xlrd:rvb i="6330"/>
        </ext>
      </extLst>
    </bk>
    <bk>
      <extLst>
        <ext uri="{3e2802c4-a4d2-4d8b-9148-e3be6c30e623}">
          <xlrd:rvb i="6339"/>
        </ext>
      </extLst>
    </bk>
    <bk>
      <extLst>
        <ext uri="{3e2802c4-a4d2-4d8b-9148-e3be6c30e623}">
          <xlrd:rvb i="6341"/>
        </ext>
      </extLst>
    </bk>
    <bk>
      <extLst>
        <ext uri="{3e2802c4-a4d2-4d8b-9148-e3be6c30e623}">
          <xlrd:rvb i="6349"/>
        </ext>
      </extLst>
    </bk>
    <bk>
      <extLst>
        <ext uri="{3e2802c4-a4d2-4d8b-9148-e3be6c30e623}">
          <xlrd:rvb i="6351"/>
        </ext>
      </extLst>
    </bk>
    <bk>
      <extLst>
        <ext uri="{3e2802c4-a4d2-4d8b-9148-e3be6c30e623}">
          <xlrd:rvb i="6361"/>
        </ext>
      </extLst>
    </bk>
    <bk>
      <extLst>
        <ext uri="{3e2802c4-a4d2-4d8b-9148-e3be6c30e623}">
          <xlrd:rvb i="6363"/>
        </ext>
      </extLst>
    </bk>
    <bk>
      <extLst>
        <ext uri="{3e2802c4-a4d2-4d8b-9148-e3be6c30e623}">
          <xlrd:rvb i="6372"/>
        </ext>
      </extLst>
    </bk>
    <bk>
      <extLst>
        <ext uri="{3e2802c4-a4d2-4d8b-9148-e3be6c30e623}">
          <xlrd:rvb i="6374"/>
        </ext>
      </extLst>
    </bk>
    <bk>
      <extLst>
        <ext uri="{3e2802c4-a4d2-4d8b-9148-e3be6c30e623}">
          <xlrd:rvb i="6383"/>
        </ext>
      </extLst>
    </bk>
    <bk>
      <extLst>
        <ext uri="{3e2802c4-a4d2-4d8b-9148-e3be6c30e623}">
          <xlrd:rvb i="6385"/>
        </ext>
      </extLst>
    </bk>
    <bk>
      <extLst>
        <ext uri="{3e2802c4-a4d2-4d8b-9148-e3be6c30e623}">
          <xlrd:rvb i="6392"/>
        </ext>
      </extLst>
    </bk>
    <bk>
      <extLst>
        <ext uri="{3e2802c4-a4d2-4d8b-9148-e3be6c30e623}">
          <xlrd:rvb i="6394"/>
        </ext>
      </extLst>
    </bk>
    <bk>
      <extLst>
        <ext uri="{3e2802c4-a4d2-4d8b-9148-e3be6c30e623}">
          <xlrd:rvb i="6403"/>
        </ext>
      </extLst>
    </bk>
    <bk>
      <extLst>
        <ext uri="{3e2802c4-a4d2-4d8b-9148-e3be6c30e623}">
          <xlrd:rvb i="6405"/>
        </ext>
      </extLst>
    </bk>
    <bk>
      <extLst>
        <ext uri="{3e2802c4-a4d2-4d8b-9148-e3be6c30e623}">
          <xlrd:rvb i="6411"/>
        </ext>
      </extLst>
    </bk>
    <bk>
      <extLst>
        <ext uri="{3e2802c4-a4d2-4d8b-9148-e3be6c30e623}">
          <xlrd:rvb i="6413"/>
        </ext>
      </extLst>
    </bk>
    <bk>
      <extLst>
        <ext uri="{3e2802c4-a4d2-4d8b-9148-e3be6c30e623}">
          <xlrd:rvb i="6423"/>
        </ext>
      </extLst>
    </bk>
    <bk>
      <extLst>
        <ext uri="{3e2802c4-a4d2-4d8b-9148-e3be6c30e623}">
          <xlrd:rvb i="6425"/>
        </ext>
      </extLst>
    </bk>
    <bk>
      <extLst>
        <ext uri="{3e2802c4-a4d2-4d8b-9148-e3be6c30e623}">
          <xlrd:rvb i="6432"/>
        </ext>
      </extLst>
    </bk>
    <bk>
      <extLst>
        <ext uri="{3e2802c4-a4d2-4d8b-9148-e3be6c30e623}">
          <xlrd:rvb i="6434"/>
        </ext>
      </extLst>
    </bk>
    <bk>
      <extLst>
        <ext uri="{3e2802c4-a4d2-4d8b-9148-e3be6c30e623}">
          <xlrd:rvb i="6441"/>
        </ext>
      </extLst>
    </bk>
    <bk>
      <extLst>
        <ext uri="{3e2802c4-a4d2-4d8b-9148-e3be6c30e623}">
          <xlrd:rvb i="6443"/>
        </ext>
      </extLst>
    </bk>
    <bk>
      <extLst>
        <ext uri="{3e2802c4-a4d2-4d8b-9148-e3be6c30e623}">
          <xlrd:rvb i="6452"/>
        </ext>
      </extLst>
    </bk>
    <bk>
      <extLst>
        <ext uri="{3e2802c4-a4d2-4d8b-9148-e3be6c30e623}">
          <xlrd:rvb i="6454"/>
        </ext>
      </extLst>
    </bk>
    <bk>
      <extLst>
        <ext uri="{3e2802c4-a4d2-4d8b-9148-e3be6c30e623}">
          <xlrd:rvb i="6461"/>
        </ext>
      </extLst>
    </bk>
    <bk>
      <extLst>
        <ext uri="{3e2802c4-a4d2-4d8b-9148-e3be6c30e623}">
          <xlrd:rvb i="6463"/>
        </ext>
      </extLst>
    </bk>
    <bk>
      <extLst>
        <ext uri="{3e2802c4-a4d2-4d8b-9148-e3be6c30e623}">
          <xlrd:rvb i="6472"/>
        </ext>
      </extLst>
    </bk>
    <bk>
      <extLst>
        <ext uri="{3e2802c4-a4d2-4d8b-9148-e3be6c30e623}">
          <xlrd:rvb i="6474"/>
        </ext>
      </extLst>
    </bk>
    <bk>
      <extLst>
        <ext uri="{3e2802c4-a4d2-4d8b-9148-e3be6c30e623}">
          <xlrd:rvb i="6483"/>
        </ext>
      </extLst>
    </bk>
    <bk>
      <extLst>
        <ext uri="{3e2802c4-a4d2-4d8b-9148-e3be6c30e623}">
          <xlrd:rvb i="6485"/>
        </ext>
      </extLst>
    </bk>
    <bk>
      <extLst>
        <ext uri="{3e2802c4-a4d2-4d8b-9148-e3be6c30e623}">
          <xlrd:rvb i="6494"/>
        </ext>
      </extLst>
    </bk>
    <bk>
      <extLst>
        <ext uri="{3e2802c4-a4d2-4d8b-9148-e3be6c30e623}">
          <xlrd:rvb i="6496"/>
        </ext>
      </extLst>
    </bk>
    <bk>
      <extLst>
        <ext uri="{3e2802c4-a4d2-4d8b-9148-e3be6c30e623}">
          <xlrd:rvb i="6505"/>
        </ext>
      </extLst>
    </bk>
    <bk>
      <extLst>
        <ext uri="{3e2802c4-a4d2-4d8b-9148-e3be6c30e623}">
          <xlrd:rvb i="6507"/>
        </ext>
      </extLst>
    </bk>
    <bk>
      <extLst>
        <ext uri="{3e2802c4-a4d2-4d8b-9148-e3be6c30e623}">
          <xlrd:rvb i="6512"/>
        </ext>
      </extLst>
    </bk>
    <bk>
      <extLst>
        <ext uri="{3e2802c4-a4d2-4d8b-9148-e3be6c30e623}">
          <xlrd:rvb i="6514"/>
        </ext>
      </extLst>
    </bk>
    <bk>
      <extLst>
        <ext uri="{3e2802c4-a4d2-4d8b-9148-e3be6c30e623}">
          <xlrd:rvb i="6524"/>
        </ext>
      </extLst>
    </bk>
    <bk>
      <extLst>
        <ext uri="{3e2802c4-a4d2-4d8b-9148-e3be6c30e623}">
          <xlrd:rvb i="6526"/>
        </ext>
      </extLst>
    </bk>
    <bk>
      <extLst>
        <ext uri="{3e2802c4-a4d2-4d8b-9148-e3be6c30e623}">
          <xlrd:rvb i="6535"/>
        </ext>
      </extLst>
    </bk>
    <bk>
      <extLst>
        <ext uri="{3e2802c4-a4d2-4d8b-9148-e3be6c30e623}">
          <xlrd:rvb i="6537"/>
        </ext>
      </extLst>
    </bk>
    <bk>
      <extLst>
        <ext uri="{3e2802c4-a4d2-4d8b-9148-e3be6c30e623}">
          <xlrd:rvb i="6546"/>
        </ext>
      </extLst>
    </bk>
    <bk>
      <extLst>
        <ext uri="{3e2802c4-a4d2-4d8b-9148-e3be6c30e623}">
          <xlrd:rvb i="6548"/>
        </ext>
      </extLst>
    </bk>
    <bk>
      <extLst>
        <ext uri="{3e2802c4-a4d2-4d8b-9148-e3be6c30e623}">
          <xlrd:rvb i="6556"/>
        </ext>
      </extLst>
    </bk>
    <bk>
      <extLst>
        <ext uri="{3e2802c4-a4d2-4d8b-9148-e3be6c30e623}">
          <xlrd:rvb i="6558"/>
        </ext>
      </extLst>
    </bk>
    <bk>
      <extLst>
        <ext uri="{3e2802c4-a4d2-4d8b-9148-e3be6c30e623}">
          <xlrd:rvb i="6567"/>
        </ext>
      </extLst>
    </bk>
    <bk>
      <extLst>
        <ext uri="{3e2802c4-a4d2-4d8b-9148-e3be6c30e623}">
          <xlrd:rvb i="6569"/>
        </ext>
      </extLst>
    </bk>
    <bk>
      <extLst>
        <ext uri="{3e2802c4-a4d2-4d8b-9148-e3be6c30e623}">
          <xlrd:rvb i="6577"/>
        </ext>
      </extLst>
    </bk>
    <bk>
      <extLst>
        <ext uri="{3e2802c4-a4d2-4d8b-9148-e3be6c30e623}">
          <xlrd:rvb i="6579"/>
        </ext>
      </extLst>
    </bk>
    <bk>
      <extLst>
        <ext uri="{3e2802c4-a4d2-4d8b-9148-e3be6c30e623}">
          <xlrd:rvb i="6587"/>
        </ext>
      </extLst>
    </bk>
    <bk>
      <extLst>
        <ext uri="{3e2802c4-a4d2-4d8b-9148-e3be6c30e623}">
          <xlrd:rvb i="6589"/>
        </ext>
      </extLst>
    </bk>
    <bk>
      <extLst>
        <ext uri="{3e2802c4-a4d2-4d8b-9148-e3be6c30e623}">
          <xlrd:rvb i="6598"/>
        </ext>
      </extLst>
    </bk>
    <bk>
      <extLst>
        <ext uri="{3e2802c4-a4d2-4d8b-9148-e3be6c30e623}">
          <xlrd:rvb i="6600"/>
        </ext>
      </extLst>
    </bk>
    <bk>
      <extLst>
        <ext uri="{3e2802c4-a4d2-4d8b-9148-e3be6c30e623}">
          <xlrd:rvb i="6609"/>
        </ext>
      </extLst>
    </bk>
    <bk>
      <extLst>
        <ext uri="{3e2802c4-a4d2-4d8b-9148-e3be6c30e623}">
          <xlrd:rvb i="6612"/>
        </ext>
      </extLst>
    </bk>
    <bk>
      <extLst>
        <ext uri="{3e2802c4-a4d2-4d8b-9148-e3be6c30e623}">
          <xlrd:rvb i="6620"/>
        </ext>
      </extLst>
    </bk>
    <bk>
      <extLst>
        <ext uri="{3e2802c4-a4d2-4d8b-9148-e3be6c30e623}">
          <xlrd:rvb i="6622"/>
        </ext>
      </extLst>
    </bk>
    <bk>
      <extLst>
        <ext uri="{3e2802c4-a4d2-4d8b-9148-e3be6c30e623}">
          <xlrd:rvb i="6631"/>
        </ext>
      </extLst>
    </bk>
    <bk>
      <extLst>
        <ext uri="{3e2802c4-a4d2-4d8b-9148-e3be6c30e623}">
          <xlrd:rvb i="6633"/>
        </ext>
      </extLst>
    </bk>
    <bk>
      <extLst>
        <ext uri="{3e2802c4-a4d2-4d8b-9148-e3be6c30e623}">
          <xlrd:rvb i="6642"/>
        </ext>
      </extLst>
    </bk>
    <bk>
      <extLst>
        <ext uri="{3e2802c4-a4d2-4d8b-9148-e3be6c30e623}">
          <xlrd:rvb i="6644"/>
        </ext>
      </extLst>
    </bk>
    <bk>
      <extLst>
        <ext uri="{3e2802c4-a4d2-4d8b-9148-e3be6c30e623}">
          <xlrd:rvb i="6652"/>
        </ext>
      </extLst>
    </bk>
    <bk>
      <extLst>
        <ext uri="{3e2802c4-a4d2-4d8b-9148-e3be6c30e623}">
          <xlrd:rvb i="6654"/>
        </ext>
      </extLst>
    </bk>
    <bk>
      <extLst>
        <ext uri="{3e2802c4-a4d2-4d8b-9148-e3be6c30e623}">
          <xlrd:rvb i="6662"/>
        </ext>
      </extLst>
    </bk>
    <bk>
      <extLst>
        <ext uri="{3e2802c4-a4d2-4d8b-9148-e3be6c30e623}">
          <xlrd:rvb i="6664"/>
        </ext>
      </extLst>
    </bk>
    <bk>
      <extLst>
        <ext uri="{3e2802c4-a4d2-4d8b-9148-e3be6c30e623}">
          <xlrd:rvb i="6672"/>
        </ext>
      </extLst>
    </bk>
    <bk>
      <extLst>
        <ext uri="{3e2802c4-a4d2-4d8b-9148-e3be6c30e623}">
          <xlrd:rvb i="6674"/>
        </ext>
      </extLst>
    </bk>
    <bk>
      <extLst>
        <ext uri="{3e2802c4-a4d2-4d8b-9148-e3be6c30e623}">
          <xlrd:rvb i="6682"/>
        </ext>
      </extLst>
    </bk>
    <bk>
      <extLst>
        <ext uri="{3e2802c4-a4d2-4d8b-9148-e3be6c30e623}">
          <xlrd:rvb i="6684"/>
        </ext>
      </extLst>
    </bk>
    <bk>
      <extLst>
        <ext uri="{3e2802c4-a4d2-4d8b-9148-e3be6c30e623}">
          <xlrd:rvb i="6692"/>
        </ext>
      </extLst>
    </bk>
    <bk>
      <extLst>
        <ext uri="{3e2802c4-a4d2-4d8b-9148-e3be6c30e623}">
          <xlrd:rvb i="6694"/>
        </ext>
      </extLst>
    </bk>
    <bk>
      <extLst>
        <ext uri="{3e2802c4-a4d2-4d8b-9148-e3be6c30e623}">
          <xlrd:rvb i="6703"/>
        </ext>
      </extLst>
    </bk>
  </futureMetadata>
  <cellMetadata count="1">
    <bk>
      <rc t="1" v="0"/>
    </bk>
  </cellMetadata>
  <valueMetadata count="1278">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valueMetadata>
</metadata>
</file>

<file path=xl/sharedStrings.xml><?xml version="1.0" encoding="utf-8"?>
<sst xmlns="http://schemas.openxmlformats.org/spreadsheetml/2006/main" count="252" uniqueCount="171">
  <si>
    <t>Low</t>
  </si>
  <si>
    <t>High</t>
  </si>
  <si>
    <t>Gross Margin</t>
  </si>
  <si>
    <t>Launch</t>
  </si>
  <si>
    <t>Rider per-trip rate</t>
  </si>
  <si>
    <t>Driver wage</t>
  </si>
  <si>
    <t>Lyft per-unit revenue</t>
  </si>
  <si>
    <t>Driver CAC</t>
  </si>
  <si>
    <t>*CAC is senitive to the rate of acquisition</t>
  </si>
  <si>
    <t>Rider CAC</t>
  </si>
  <si>
    <t>Driver Monthly Churn Rate</t>
  </si>
  <si>
    <t>Rider Monthly Churn Rate</t>
  </si>
  <si>
    <t>Market Sizing</t>
  </si>
  <si>
    <t>Match Rate</t>
  </si>
  <si>
    <t>Average Order Value (AOV)</t>
  </si>
  <si>
    <t>Lyft Opperational Cities</t>
  </si>
  <si>
    <t>*per Lyft Website</t>
  </si>
  <si>
    <t>2021 Population Data</t>
  </si>
  <si>
    <t>*per 2020 Excel Data</t>
  </si>
  <si>
    <t>Lyft Total Adressable Market (TAM)</t>
  </si>
  <si>
    <t>Marketing Spend to TAM ratio</t>
  </si>
  <si>
    <t>M1</t>
  </si>
  <si>
    <t>M2</t>
  </si>
  <si>
    <t>M3</t>
  </si>
  <si>
    <t>M4</t>
  </si>
  <si>
    <t>M5</t>
  </si>
  <si>
    <t>M6</t>
  </si>
  <si>
    <t>M7</t>
  </si>
  <si>
    <t>M8</t>
  </si>
  <si>
    <t>M9</t>
  </si>
  <si>
    <t>M10</t>
  </si>
  <si>
    <t>M11</t>
  </si>
  <si>
    <t>M12</t>
  </si>
  <si>
    <t>Scaled Rider CAC</t>
  </si>
  <si>
    <t>Total Monthly Riders</t>
  </si>
  <si>
    <t>Scaled Driver CAC</t>
  </si>
  <si>
    <t>Driver Churn Rate</t>
  </si>
  <si>
    <t>Paid Driver CAC</t>
  </si>
  <si>
    <t>Base Wage</t>
  </si>
  <si>
    <t>Total Aditional Wage</t>
  </si>
  <si>
    <t>Trip Count Tiers</t>
  </si>
  <si>
    <t># of monthly trips</t>
  </si>
  <si>
    <t>Additional Wages</t>
  </si>
  <si>
    <t>Net Revenue</t>
  </si>
  <si>
    <t>Wage Increase Per Trip</t>
  </si>
  <si>
    <t>Good Out.</t>
  </si>
  <si>
    <t>Bad Out.</t>
  </si>
  <si>
    <t>* % of riders finding drivers</t>
  </si>
  <si>
    <t>*From Case</t>
  </si>
  <si>
    <t>Historic Pricing Under Two Conditions</t>
  </si>
  <si>
    <t>Churn Rates</t>
  </si>
  <si>
    <t>Customer Acquisition Cost (CAC)</t>
  </si>
  <si>
    <t>Case Assumptions:</t>
  </si>
  <si>
    <r>
      <t>*</t>
    </r>
    <r>
      <rPr>
        <i/>
        <sz val="11"/>
        <color theme="1"/>
        <rFont val="Arial"/>
        <family val="2"/>
      </rPr>
      <t>Bad outcome</t>
    </r>
    <r>
      <rPr>
        <sz val="11"/>
        <color theme="1"/>
        <rFont val="Arial"/>
        <family val="2"/>
      </rPr>
      <t>: riders who experience one or more "failed to find a driver"</t>
    </r>
  </si>
  <si>
    <t>External Assumptions:</t>
  </si>
  <si>
    <t>Total Lyft Active Riders (1 or more rides per Quarter)</t>
  </si>
  <si>
    <t>Active Riders to TAM %  (Lyft Market Share)</t>
  </si>
  <si>
    <t>Total Lyft Yearly Marketing Spend</t>
  </si>
  <si>
    <t>Lyft Marketing Expense (2021)</t>
  </si>
  <si>
    <t>Toledo Population to TAM %</t>
  </si>
  <si>
    <t>Projected (Proportional) Toledo Marketing Spend</t>
  </si>
  <si>
    <t>Yearly Toledo Marketing Budget (Projected)</t>
  </si>
  <si>
    <t>* Avg. $ amount Lyft spends per potential customer in all opperational cities</t>
  </si>
  <si>
    <t xml:space="preserve">* Avg. $ amount Lyft spends per TAM (multiplied) by Toledo population </t>
  </si>
  <si>
    <t>Toledo Spend to Total Spend %</t>
  </si>
  <si>
    <t>Monthly Toledo Marketing Budget (Projected)</t>
  </si>
  <si>
    <r>
      <t xml:space="preserve">* Calculation checks to </t>
    </r>
    <r>
      <rPr>
        <i/>
        <sz val="11"/>
        <color theme="1"/>
        <rFont val="Arial"/>
        <family val="2"/>
      </rPr>
      <t xml:space="preserve">Statista </t>
    </r>
    <r>
      <rPr>
        <sz val="11"/>
        <color theme="1"/>
        <rFont val="Arial"/>
        <family val="2"/>
      </rPr>
      <t>(2022) report - Lyft Market Share = 8%</t>
    </r>
  </si>
  <si>
    <t>* Yearly projected budget (divided) by 12 months</t>
  </si>
  <si>
    <t>* Toldeo Population: excel data (2020)</t>
  </si>
  <si>
    <t>* From Lyft 10-K</t>
  </si>
  <si>
    <t>* Note: excel data from (2020)</t>
  </si>
  <si>
    <t>* Sum of populations in "Lyft Operational Markets" table - see right</t>
  </si>
  <si>
    <t>Per Rider Requested Trips Per-Month</t>
  </si>
  <si>
    <t>Per Driver Completed Trips Per-Month</t>
  </si>
  <si>
    <t>Average Airport Trips</t>
  </si>
  <si>
    <t>Paid Rider CAC</t>
  </si>
  <si>
    <t>Total Toledo Market: Projected Marketing Spend</t>
  </si>
  <si>
    <t>Acquisition Assumptions</t>
  </si>
  <si>
    <t>Driver Per Trip Wage</t>
  </si>
  <si>
    <t>Units Sold</t>
  </si>
  <si>
    <t>Per Trip Driver Wage</t>
  </si>
  <si>
    <t>Driver Wage</t>
  </si>
  <si>
    <t>Trips Demanded</t>
  </si>
  <si>
    <t>Trips Supplied</t>
  </si>
  <si>
    <t>Test</t>
  </si>
  <si>
    <t>Tier 1</t>
  </si>
  <si>
    <t>Tier 2</t>
  </si>
  <si>
    <t>Tier 3</t>
  </si>
  <si>
    <t>Tier 4</t>
  </si>
  <si>
    <t>Tier 5</t>
  </si>
  <si>
    <t>(1-10) Monthly Trips</t>
  </si>
  <si>
    <t>Cumulative Driver Wage</t>
  </si>
  <si>
    <r>
      <t>*</t>
    </r>
    <r>
      <rPr>
        <i/>
        <sz val="11"/>
        <color theme="1"/>
        <rFont val="Arial"/>
        <family val="2"/>
      </rPr>
      <t>Good outcome</t>
    </r>
    <r>
      <rPr>
        <sz val="11"/>
        <color theme="1"/>
        <rFont val="Arial"/>
        <family val="2"/>
      </rPr>
      <t>: riders who don’t experience "failed to find a driver"</t>
    </r>
  </si>
  <si>
    <t>% Change in Quantity Supplied</t>
  </si>
  <si>
    <t>Average Trips Requested per Rider per Month</t>
  </si>
  <si>
    <t>Average Trips Serviced per Driver per Month</t>
  </si>
  <si>
    <t>Matched Riders</t>
  </si>
  <si>
    <t>Unmatched Riders</t>
  </si>
  <si>
    <t>Good Outcome Rider Churn Rate</t>
  </si>
  <si>
    <t>Bad Outcome Rider Churn Rate</t>
  </si>
  <si>
    <t>New Riders</t>
  </si>
  <si>
    <t>Total Monthly Spend</t>
  </si>
  <si>
    <t>Matched Riders that Churn</t>
  </si>
  <si>
    <t>Unmatched Riders that Churn</t>
  </si>
  <si>
    <t>Total Churned Riders</t>
  </si>
  <si>
    <t>Total Churned Drivers</t>
  </si>
  <si>
    <t>Preexisting Riders</t>
  </si>
  <si>
    <t>Preexiting Drivers</t>
  </si>
  <si>
    <t>New Drivers</t>
  </si>
  <si>
    <t>Total Monthly Drivers</t>
  </si>
  <si>
    <t>Match Rate %</t>
  </si>
  <si>
    <t>Riders &amp; Drivers</t>
  </si>
  <si>
    <t>Marketing Spend</t>
  </si>
  <si>
    <t>Remaining Total Spend</t>
  </si>
  <si>
    <t>Marketing Budget</t>
  </si>
  <si>
    <t>Supply &amp; Demand</t>
  </si>
  <si>
    <t>Launch Pricing Economics</t>
  </si>
  <si>
    <t>Launch Pricing Profit &amp; Loss</t>
  </si>
  <si>
    <t>Rider Per Trip Rate</t>
  </si>
  <si>
    <t>Monthly Net Revenue</t>
  </si>
  <si>
    <t>Costs</t>
  </si>
  <si>
    <t>Revenue</t>
  </si>
  <si>
    <t>Total Monthly Trip Revenue</t>
  </si>
  <si>
    <t>Profit</t>
  </si>
  <si>
    <t>Total Monthly Trip Costs</t>
  </si>
  <si>
    <t>Test Pricing Economics</t>
  </si>
  <si>
    <t>Test Pricing Profit &amp; Loss</t>
  </si>
  <si>
    <t>Marketing</t>
  </si>
  <si>
    <t>LTV</t>
  </si>
  <si>
    <t>GM %</t>
  </si>
  <si>
    <t>Blended CAC</t>
  </si>
  <si>
    <t>Launch Pricing (Riders)</t>
  </si>
  <si>
    <t>Test Pricing (Riders)</t>
  </si>
  <si>
    <t>Trips</t>
  </si>
  <si>
    <t>First Month</t>
  </si>
  <si>
    <t>Completed Trips</t>
  </si>
  <si>
    <t>Test Pricing (Drivers)</t>
  </si>
  <si>
    <t>Launch Pricing (Drivers)</t>
  </si>
  <si>
    <t>Dynamic Pricing (Riders)</t>
  </si>
  <si>
    <t>Dynamic Pricing (Drivers)</t>
  </si>
  <si>
    <t>NTM</t>
  </si>
  <si>
    <t>Weighted Churn Rate</t>
  </si>
  <si>
    <t>Dynamic Wages Calcs</t>
  </si>
  <si>
    <t>* WCR = (Match Rate * Good Out. %) + (1-Match Rate) * Bad Out. %)</t>
  </si>
  <si>
    <t>Weighted Churn Rate (WCR)</t>
  </si>
  <si>
    <t>Launch Pricing:</t>
  </si>
  <si>
    <t>Test Pricing:</t>
  </si>
  <si>
    <t>*LTV = AOV / WCR</t>
  </si>
  <si>
    <t>Churn Rate</t>
  </si>
  <si>
    <t>Lifetime Value (LTV)</t>
  </si>
  <si>
    <t>Wage Elasticity of Supply (WageES)</t>
  </si>
  <si>
    <t>*WageES = % change in quantity supplied</t>
  </si>
  <si>
    <t>% change in wages</t>
  </si>
  <si>
    <t>% Change in Wages</t>
  </si>
  <si>
    <t>WageES</t>
  </si>
  <si>
    <t>Dynamic Match Rate</t>
  </si>
  <si>
    <t>*DMR = Baseline Match rate * (1 + WageES * Wage Increase Proportion)</t>
  </si>
  <si>
    <t>Projected wage increase</t>
  </si>
  <si>
    <t>* Taken From 'Dynamic Wages Model @ 100 trips per month (avg)</t>
  </si>
  <si>
    <t>Dynamic Wages</t>
  </si>
  <si>
    <t>Dynamic Supply</t>
  </si>
  <si>
    <t>Projected Wage Increase</t>
  </si>
  <si>
    <t>Dynamic Pricing Profit &amp; Loss</t>
  </si>
  <si>
    <t>Dynamic Pricing Economics</t>
  </si>
  <si>
    <t>Remaining Balance (Beginning of Month)</t>
  </si>
  <si>
    <t>Remaining Balance (End of Month)</t>
  </si>
  <si>
    <t>NTM Net Revenue:</t>
  </si>
  <si>
    <t>(11-50) Monthly Trips</t>
  </si>
  <si>
    <t>(51-100) Monthly Trips</t>
  </si>
  <si>
    <t>(101-175) Monthly Trips</t>
  </si>
  <si>
    <t>(176+) Monthly 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</si>
</sst>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_);\(0\)"/>
    <numFmt numFmtId="167" formatCode="0.0"/>
    <numFmt numFmtId="168" formatCode="0.0%"/>
  </numFmts>
  <fonts count="36" x14ac:knownFonts="1">
    <font>
      <sz val="11"/>
      <color theme="1"/>
      <name val="Calibri"/>
      <family val="2"/>
      <scheme val="minor"/>
    </font>
    <font>
      <sz val="11"/>
      <color theme="1"/>
      <name val="Calibri"/>
      <family val="2"/>
      <scheme val="minor"/>
    </font>
    <font>
      <sz val="8"/>
      <name val="Calibri"/>
      <family val="2"/>
      <scheme val="minor"/>
    </font>
    <font>
      <sz val="11"/>
      <color theme="1"/>
      <name val="Arial"/>
      <family val="2"/>
    </font>
    <font>
      <u/>
      <sz val="11"/>
      <color theme="1"/>
      <name val="Arial"/>
      <family val="2"/>
    </font>
    <font>
      <sz val="11"/>
      <color rgb="FF3333FF"/>
      <name val="Arial"/>
      <family val="2"/>
    </font>
    <font>
      <i/>
      <sz val="11"/>
      <color theme="1"/>
      <name val="Arial"/>
      <family val="2"/>
    </font>
    <font>
      <b/>
      <u/>
      <sz val="11"/>
      <color theme="1"/>
      <name val="Arial"/>
      <family val="2"/>
    </font>
    <font>
      <sz val="11"/>
      <name val="Arial"/>
      <family val="2"/>
    </font>
    <font>
      <b/>
      <sz val="11"/>
      <color theme="1"/>
      <name val="Arial"/>
      <family val="2"/>
    </font>
    <font>
      <b/>
      <i/>
      <sz val="11"/>
      <color theme="1"/>
      <name val="Arial"/>
      <family val="2"/>
    </font>
    <font>
      <b/>
      <sz val="11"/>
      <color rgb="FF3333FF"/>
      <name val="Arial"/>
      <family val="2"/>
    </font>
    <font>
      <sz val="26"/>
      <color rgb="FF3333FF"/>
      <name val="Arial"/>
      <family val="2"/>
    </font>
    <font>
      <b/>
      <i/>
      <sz val="16"/>
      <color theme="0"/>
      <name val="Arial"/>
      <family val="2"/>
    </font>
    <font>
      <b/>
      <sz val="14"/>
      <color theme="1"/>
      <name val="Arial"/>
      <family val="2"/>
    </font>
    <font>
      <sz val="16"/>
      <color theme="1"/>
      <name val="Arial"/>
      <family val="2"/>
    </font>
    <font>
      <i/>
      <u/>
      <sz val="11"/>
      <color theme="1"/>
      <name val="Arial"/>
      <family val="2"/>
    </font>
    <font>
      <b/>
      <sz val="14"/>
      <name val="Arial"/>
      <family val="2"/>
    </font>
    <font>
      <b/>
      <sz val="14"/>
      <color rgb="FF3333FF"/>
      <name val="Arial"/>
      <family val="2"/>
    </font>
    <font>
      <b/>
      <sz val="14"/>
      <color theme="0"/>
      <name val="Arial"/>
      <family val="2"/>
    </font>
    <font>
      <b/>
      <u/>
      <sz val="14"/>
      <color theme="1"/>
      <name val="Arial"/>
      <family val="2"/>
    </font>
    <font>
      <sz val="14"/>
      <color theme="1"/>
      <name val="Arial"/>
      <family val="2"/>
    </font>
    <font>
      <i/>
      <sz val="14"/>
      <color theme="1"/>
      <name val="Arial"/>
      <family val="2"/>
    </font>
    <font>
      <b/>
      <sz val="20"/>
      <color rgb="FF3333FF"/>
      <name val="Arial"/>
      <family val="2"/>
    </font>
    <font>
      <u/>
      <sz val="14"/>
      <color theme="1"/>
      <name val="Arial"/>
      <family val="2"/>
    </font>
    <font>
      <sz val="14"/>
      <name val="Arial"/>
      <family val="2"/>
    </font>
    <font>
      <sz val="14"/>
      <color rgb="FFFF0000"/>
      <name val="Arial"/>
      <family val="2"/>
    </font>
    <font>
      <sz val="14"/>
      <color rgb="FF3333FF"/>
      <name val="Arial"/>
      <family val="2"/>
    </font>
    <font>
      <b/>
      <sz val="11"/>
      <color theme="0"/>
      <name val="Arial"/>
      <family val="2"/>
    </font>
    <font>
      <b/>
      <sz val="11"/>
      <name val="Arial"/>
      <family val="2"/>
    </font>
    <font>
      <sz val="11"/>
      <color theme="9" tint="-0.499984740745262"/>
      <name val="Arial"/>
      <family val="2"/>
    </font>
    <font>
      <i/>
      <sz val="11"/>
      <color theme="9" tint="-0.499984740745262"/>
      <name val="Arial"/>
      <family val="2"/>
    </font>
    <font>
      <b/>
      <i/>
      <sz val="11"/>
      <color theme="9" tint="-0.499984740745262"/>
      <name val="Arial"/>
      <family val="2"/>
    </font>
    <font>
      <sz val="14"/>
      <color theme="9" tint="-0.499984740745262"/>
      <name val="Arial"/>
      <family val="2"/>
    </font>
    <font>
      <b/>
      <sz val="11"/>
      <color theme="9" tint="-0.499984740745262"/>
      <name val="Arial"/>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xf numFmtId="0" fontId="3" fillId="2" borderId="0" xfId="0" applyFont="1" applyFill="1"/>
    <xf numFmtId="0" fontId="6" fillId="2" borderId="0" xfId="0" applyFont="1" applyFill="1" applyAlignment="1">
      <alignment horizontal="left"/>
    </xf>
    <xf numFmtId="0" fontId="3" fillId="2" borderId="4" xfId="0" applyFont="1" applyFill="1" applyBorder="1"/>
    <xf numFmtId="0" fontId="7" fillId="2" borderId="0" xfId="0" applyFont="1" applyFill="1" applyAlignment="1">
      <alignment horizontal="center"/>
    </xf>
    <xf numFmtId="9" fontId="5" fillId="2" borderId="0" xfId="0" applyNumberFormat="1" applyFont="1" applyFill="1"/>
    <xf numFmtId="0" fontId="9" fillId="2" borderId="0" xfId="0" applyFont="1" applyFill="1"/>
    <xf numFmtId="0" fontId="14" fillId="2" borderId="0" xfId="0" applyFont="1" applyFill="1"/>
    <xf numFmtId="44" fontId="5" fillId="2" borderId="0" xfId="2" applyFont="1" applyFill="1" applyBorder="1"/>
    <xf numFmtId="44" fontId="5" fillId="2" borderId="2" xfId="2" applyFont="1" applyFill="1" applyBorder="1"/>
    <xf numFmtId="44" fontId="6" fillId="2" borderId="0" xfId="2" applyFont="1" applyFill="1" applyBorder="1"/>
    <xf numFmtId="9" fontId="5" fillId="2" borderId="0" xfId="3" applyFont="1" applyFill="1" applyBorder="1"/>
    <xf numFmtId="164" fontId="5" fillId="2" borderId="0" xfId="2" applyNumberFormat="1" applyFont="1" applyFill="1" applyBorder="1"/>
    <xf numFmtId="0" fontId="5" fillId="2" borderId="0" xfId="0" applyFont="1" applyFill="1"/>
    <xf numFmtId="0" fontId="3" fillId="2" borderId="3" xfId="0" applyFont="1" applyFill="1" applyBorder="1"/>
    <xf numFmtId="9" fontId="6" fillId="2" borderId="0" xfId="3" applyFont="1" applyFill="1" applyBorder="1"/>
    <xf numFmtId="1" fontId="12" fillId="3" borderId="7" xfId="0" applyNumberFormat="1" applyFont="1" applyFill="1" applyBorder="1"/>
    <xf numFmtId="0" fontId="15" fillId="2" borderId="3" xfId="0" applyFont="1" applyFill="1" applyBorder="1"/>
    <xf numFmtId="0" fontId="15" fillId="2" borderId="0" xfId="0" applyFont="1" applyFill="1"/>
    <xf numFmtId="0" fontId="3" fillId="2" borderId="12" xfId="0" applyFont="1" applyFill="1" applyBorder="1"/>
    <xf numFmtId="0" fontId="3" fillId="2" borderId="5" xfId="0" applyFont="1" applyFill="1" applyBorder="1"/>
    <xf numFmtId="0" fontId="3" fillId="2" borderId="13" xfId="0" applyFont="1" applyFill="1" applyBorder="1"/>
    <xf numFmtId="0" fontId="3" fillId="2" borderId="1" xfId="0" applyFont="1" applyFill="1" applyBorder="1"/>
    <xf numFmtId="0" fontId="3" fillId="2" borderId="14" xfId="0" applyFont="1" applyFill="1" applyBorder="1"/>
    <xf numFmtId="164" fontId="18" fillId="0" borderId="0" xfId="2" applyNumberFormat="1" applyFont="1" applyFill="1" applyBorder="1" applyAlignment="1">
      <alignment vertical="center"/>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0" fontId="21" fillId="0" borderId="0" xfId="0" applyFont="1" applyAlignment="1">
      <alignment horizontal="left" vertical="center"/>
    </xf>
    <xf numFmtId="0" fontId="14" fillId="0" borderId="0" xfId="0" applyFont="1" applyAlignment="1">
      <alignment vertical="center"/>
    </xf>
    <xf numFmtId="0" fontId="24" fillId="0" borderId="0" xfId="0" applyFont="1" applyAlignment="1">
      <alignment horizontal="center" vertical="center"/>
    </xf>
    <xf numFmtId="164" fontId="21" fillId="0" borderId="0" xfId="0" applyNumberFormat="1" applyFont="1" applyAlignment="1">
      <alignment vertical="center"/>
    </xf>
    <xf numFmtId="164" fontId="26" fillId="0" borderId="0" xfId="0" applyNumberFormat="1" applyFont="1" applyAlignment="1">
      <alignment vertical="center"/>
    </xf>
    <xf numFmtId="164" fontId="27" fillId="0" borderId="0" xfId="2" applyNumberFormat="1" applyFont="1" applyBorder="1" applyAlignment="1">
      <alignment vertical="center"/>
    </xf>
    <xf numFmtId="164" fontId="25" fillId="0" borderId="0" xfId="2" applyNumberFormat="1" applyFont="1" applyBorder="1" applyAlignment="1">
      <alignment vertical="center"/>
    </xf>
    <xf numFmtId="9" fontId="27" fillId="0" borderId="0" xfId="0" applyNumberFormat="1" applyFont="1" applyAlignment="1">
      <alignment horizontal="center" vertical="center"/>
    </xf>
    <xf numFmtId="9" fontId="26" fillId="0" borderId="0" xfId="0" applyNumberFormat="1" applyFont="1" applyAlignment="1">
      <alignment horizontal="left" vertical="center"/>
    </xf>
    <xf numFmtId="3" fontId="21" fillId="0" borderId="0" xfId="0" applyNumberFormat="1" applyFont="1" applyAlignment="1">
      <alignment horizontal="center" vertical="center"/>
    </xf>
    <xf numFmtId="0" fontId="21" fillId="0" borderId="4" xfId="0" applyFont="1" applyBorder="1" applyAlignment="1">
      <alignment vertical="center"/>
    </xf>
    <xf numFmtId="3" fontId="25" fillId="0" borderId="0" xfId="0" applyNumberFormat="1" applyFont="1" applyAlignment="1">
      <alignment horizontal="center" vertical="center"/>
    </xf>
    <xf numFmtId="1" fontId="21" fillId="0" borderId="0" xfId="0" applyNumberFormat="1" applyFont="1" applyAlignment="1">
      <alignment horizontal="center" vertical="center"/>
    </xf>
    <xf numFmtId="166" fontId="21" fillId="0" borderId="0" xfId="0" applyNumberFormat="1" applyFont="1" applyAlignment="1">
      <alignment horizontal="center" vertical="center"/>
    </xf>
    <xf numFmtId="0" fontId="21" fillId="0" borderId="1" xfId="0" applyFont="1" applyBorder="1" applyAlignment="1">
      <alignment vertical="center"/>
    </xf>
    <xf numFmtId="44" fontId="27" fillId="0" borderId="0" xfId="0" applyNumberFormat="1" applyFont="1" applyAlignment="1">
      <alignment vertical="center"/>
    </xf>
    <xf numFmtId="3" fontId="21" fillId="0" borderId="0" xfId="0" applyNumberFormat="1" applyFont="1" applyAlignment="1">
      <alignment vertical="center"/>
    </xf>
    <xf numFmtId="164" fontId="14" fillId="0" borderId="0" xfId="0" applyNumberFormat="1" applyFont="1" applyAlignment="1">
      <alignment vertical="center"/>
    </xf>
    <xf numFmtId="164" fontId="23" fillId="0" borderId="20" xfId="2" applyNumberFormat="1" applyFont="1" applyFill="1" applyBorder="1" applyAlignment="1">
      <alignment vertical="center"/>
    </xf>
    <xf numFmtId="3" fontId="21" fillId="0" borderId="0" xfId="1" applyNumberFormat="1" applyFont="1" applyFill="1" applyBorder="1" applyAlignment="1">
      <alignment horizontal="center" vertical="center"/>
    </xf>
    <xf numFmtId="1" fontId="21" fillId="0" borderId="0" xfId="1" applyNumberFormat="1" applyFont="1" applyFill="1" applyBorder="1" applyAlignment="1">
      <alignment horizontal="center" vertical="center"/>
    </xf>
    <xf numFmtId="164" fontId="21" fillId="0" borderId="0" xfId="2" applyNumberFormat="1" applyFont="1" applyFill="1" applyBorder="1" applyAlignment="1">
      <alignment vertical="center"/>
    </xf>
    <xf numFmtId="1" fontId="27" fillId="0" borderId="0" xfId="3" applyNumberFormat="1" applyFont="1" applyBorder="1" applyAlignment="1">
      <alignment horizontal="center" vertical="center"/>
    </xf>
    <xf numFmtId="0" fontId="27" fillId="0" borderId="0" xfId="0" applyFont="1" applyAlignment="1">
      <alignment horizontal="center" vertical="center"/>
    </xf>
    <xf numFmtId="1" fontId="14" fillId="0" borderId="0" xfId="0" applyNumberFormat="1" applyFont="1" applyAlignment="1">
      <alignment horizontal="center" vertical="center"/>
    </xf>
    <xf numFmtId="9" fontId="27" fillId="0" borderId="0" xfId="0" applyNumberFormat="1" applyFont="1" applyAlignment="1">
      <alignment vertical="center"/>
    </xf>
    <xf numFmtId="167" fontId="21" fillId="0" borderId="0" xfId="0" applyNumberFormat="1" applyFont="1" applyAlignment="1">
      <alignment horizontal="center" vertical="center"/>
    </xf>
    <xf numFmtId="164" fontId="25" fillId="0" borderId="0" xfId="2" applyNumberFormat="1" applyFont="1" applyAlignment="1">
      <alignment horizontal="center" vertical="center"/>
    </xf>
    <xf numFmtId="164" fontId="21" fillId="0" borderId="0" xfId="2" applyNumberFormat="1" applyFont="1" applyAlignment="1">
      <alignment horizontal="center" vertical="center"/>
    </xf>
    <xf numFmtId="0" fontId="14" fillId="0" borderId="0" xfId="0" applyFont="1" applyAlignment="1">
      <alignment horizontal="left" vertical="center"/>
    </xf>
    <xf numFmtId="3" fontId="17" fillId="0" borderId="0" xfId="0" applyNumberFormat="1" applyFont="1" applyAlignment="1">
      <alignment horizontal="center" vertical="center"/>
    </xf>
    <xf numFmtId="9" fontId="22" fillId="0" borderId="0" xfId="3" applyFont="1" applyAlignment="1">
      <alignment vertical="center"/>
    </xf>
    <xf numFmtId="0" fontId="14" fillId="0" borderId="0" xfId="0" applyFont="1" applyAlignment="1">
      <alignment horizontal="center" vertical="center"/>
    </xf>
    <xf numFmtId="0" fontId="14" fillId="0" borderId="4" xfId="0" applyFont="1" applyBorder="1" applyAlignment="1">
      <alignment vertical="center"/>
    </xf>
    <xf numFmtId="164" fontId="14" fillId="0" borderId="4" xfId="2" applyNumberFormat="1" applyFont="1" applyBorder="1" applyAlignment="1">
      <alignment horizontal="center" vertical="center"/>
    </xf>
    <xf numFmtId="0" fontId="21" fillId="0" borderId="1" xfId="0" applyFont="1" applyBorder="1" applyAlignment="1">
      <alignment horizontal="left" vertical="center"/>
    </xf>
    <xf numFmtId="1" fontId="21" fillId="0" borderId="1" xfId="0" applyNumberFormat="1" applyFont="1" applyBorder="1" applyAlignment="1">
      <alignment horizontal="center" vertical="center"/>
    </xf>
    <xf numFmtId="0" fontId="22" fillId="0" borderId="4" xfId="0" applyFont="1" applyBorder="1" applyAlignment="1">
      <alignment horizontal="right" vertical="center"/>
    </xf>
    <xf numFmtId="37" fontId="17" fillId="0" borderId="0" xfId="0" applyNumberFormat="1" applyFont="1" applyAlignment="1">
      <alignment horizontal="center" vertical="center"/>
    </xf>
    <xf numFmtId="164" fontId="14" fillId="0" borderId="0" xfId="2" applyNumberFormat="1" applyFont="1" applyBorder="1" applyAlignment="1">
      <alignment horizontal="center" vertical="center"/>
    </xf>
    <xf numFmtId="3" fontId="21" fillId="0" borderId="0" xfId="1" applyNumberFormat="1" applyFont="1" applyFill="1" applyBorder="1" applyAlignment="1">
      <alignment vertical="center"/>
    </xf>
    <xf numFmtId="3" fontId="25"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21" fillId="0" borderId="1" xfId="0" applyNumberFormat="1" applyFont="1" applyBorder="1" applyAlignment="1">
      <alignment vertical="center"/>
    </xf>
    <xf numFmtId="3" fontId="14" fillId="0" borderId="0" xfId="0" applyNumberFormat="1" applyFont="1" applyAlignment="1">
      <alignment horizontal="center" vertical="center"/>
    </xf>
    <xf numFmtId="3" fontId="21" fillId="0" borderId="1" xfId="0" applyNumberFormat="1" applyFont="1" applyBorder="1" applyAlignment="1">
      <alignment horizontal="center" vertical="center"/>
    </xf>
    <xf numFmtId="3" fontId="21" fillId="0" borderId="4" xfId="2" applyNumberFormat="1" applyFont="1" applyFill="1" applyBorder="1" applyAlignment="1">
      <alignment vertical="center"/>
    </xf>
    <xf numFmtId="3" fontId="21" fillId="0" borderId="4" xfId="0" applyNumberFormat="1" applyFont="1" applyBorder="1" applyAlignment="1">
      <alignment vertical="center"/>
    </xf>
    <xf numFmtId="3" fontId="21" fillId="0" borderId="0" xfId="2" applyNumberFormat="1" applyFont="1" applyFill="1" applyBorder="1" applyAlignment="1">
      <alignment vertical="center"/>
    </xf>
    <xf numFmtId="37" fontId="26" fillId="0" borderId="0" xfId="0" applyNumberFormat="1" applyFont="1" applyAlignment="1">
      <alignment horizontal="center" vertical="center"/>
    </xf>
    <xf numFmtId="37" fontId="21" fillId="0" borderId="0" xfId="0" applyNumberFormat="1" applyFont="1" applyAlignment="1">
      <alignment horizontal="center" vertical="center"/>
    </xf>
    <xf numFmtId="37" fontId="21" fillId="0" borderId="0" xfId="0" applyNumberFormat="1" applyFont="1" applyAlignment="1">
      <alignment vertical="center"/>
    </xf>
    <xf numFmtId="164" fontId="21" fillId="0" borderId="1" xfId="0" applyNumberFormat="1" applyFont="1" applyBorder="1" applyAlignment="1">
      <alignment vertical="center"/>
    </xf>
    <xf numFmtId="44" fontId="27" fillId="0" borderId="21" xfId="0" applyNumberFormat="1" applyFont="1" applyBorder="1" applyAlignment="1">
      <alignment vertical="center"/>
    </xf>
    <xf numFmtId="0" fontId="9" fillId="0" borderId="0" xfId="0" applyFont="1"/>
    <xf numFmtId="0" fontId="4" fillId="0" borderId="0" xfId="0" applyFont="1" applyAlignment="1">
      <alignment horizontal="center"/>
    </xf>
    <xf numFmtId="9" fontId="5" fillId="0" borderId="0" xfId="0" applyNumberFormat="1" applyFont="1"/>
    <xf numFmtId="0" fontId="3" fillId="0" borderId="0" xfId="0" applyFont="1" applyAlignment="1">
      <alignment horizontal="center"/>
    </xf>
    <xf numFmtId="0" fontId="6" fillId="0" borderId="0" xfId="0" applyFont="1" applyAlignment="1">
      <alignment horizontal="right"/>
    </xf>
    <xf numFmtId="0" fontId="3" fillId="0" borderId="0" xfId="0" applyFont="1" applyAlignment="1">
      <alignment horizontal="left"/>
    </xf>
    <xf numFmtId="0" fontId="5" fillId="0" borderId="0" xfId="0" applyFont="1"/>
    <xf numFmtId="9" fontId="8" fillId="0" borderId="0" xfId="0" applyNumberFormat="1" applyFont="1"/>
    <xf numFmtId="9" fontId="3" fillId="0" borderId="0" xfId="3" applyFont="1"/>
    <xf numFmtId="44" fontId="5" fillId="0" borderId="0" xfId="3" applyNumberFormat="1" applyFont="1"/>
    <xf numFmtId="0" fontId="6" fillId="0" borderId="0" xfId="0" applyFont="1" applyAlignment="1">
      <alignment horizontal="center"/>
    </xf>
    <xf numFmtId="164" fontId="5" fillId="0" borderId="0" xfId="0" applyNumberFormat="1" applyFont="1"/>
    <xf numFmtId="164" fontId="5" fillId="0" borderId="0" xfId="3" applyNumberFormat="1" applyFont="1"/>
    <xf numFmtId="9" fontId="5" fillId="0" borderId="0" xfId="0" applyNumberFormat="1" applyFont="1" applyAlignment="1">
      <alignment horizontal="center"/>
    </xf>
    <xf numFmtId="9" fontId="8" fillId="0" borderId="0" xfId="0" applyNumberFormat="1" applyFont="1" applyAlignment="1">
      <alignment horizontal="center"/>
    </xf>
    <xf numFmtId="9" fontId="3" fillId="0" borderId="0" xfId="3" applyFont="1" applyAlignment="1">
      <alignment horizontal="center"/>
    </xf>
    <xf numFmtId="1" fontId="8" fillId="0" borderId="0" xfId="0" applyNumberFormat="1" applyFont="1"/>
    <xf numFmtId="164" fontId="8" fillId="0" borderId="0" xfId="0" applyNumberFormat="1" applyFont="1"/>
    <xf numFmtId="164" fontId="8" fillId="0" borderId="0" xfId="3" applyNumberFormat="1" applyFont="1"/>
    <xf numFmtId="164" fontId="3" fillId="0" borderId="0" xfId="0" applyNumberFormat="1" applyFont="1"/>
    <xf numFmtId="164" fontId="9" fillId="0" borderId="0" xfId="0" applyNumberFormat="1" applyFont="1"/>
    <xf numFmtId="0" fontId="3" fillId="0" borderId="1" xfId="0" applyFont="1" applyBorder="1"/>
    <xf numFmtId="0" fontId="28" fillId="0" borderId="0" xfId="0" applyFont="1"/>
    <xf numFmtId="44" fontId="28" fillId="6" borderId="0" xfId="0" applyNumberFormat="1" applyFont="1" applyFill="1"/>
    <xf numFmtId="164" fontId="28" fillId="6" borderId="0" xfId="0" applyNumberFormat="1" applyFont="1" applyFill="1"/>
    <xf numFmtId="44" fontId="28" fillId="7" borderId="0" xfId="0" applyNumberFormat="1" applyFont="1" applyFill="1"/>
    <xf numFmtId="164" fontId="28" fillId="7" borderId="0" xfId="0" applyNumberFormat="1" applyFont="1" applyFill="1"/>
    <xf numFmtId="9" fontId="6" fillId="0" borderId="0" xfId="3" applyFont="1"/>
    <xf numFmtId="0" fontId="6" fillId="0" borderId="0" xfId="0" applyFont="1"/>
    <xf numFmtId="164" fontId="8" fillId="0" borderId="0" xfId="2" applyNumberFormat="1" applyFont="1"/>
    <xf numFmtId="0" fontId="8" fillId="0" borderId="0" xfId="0" applyFont="1"/>
    <xf numFmtId="0" fontId="3" fillId="0" borderId="4" xfId="0" applyFont="1" applyBorder="1"/>
    <xf numFmtId="167" fontId="8" fillId="0" borderId="0" xfId="0" applyNumberFormat="1" applyFont="1"/>
    <xf numFmtId="9" fontId="5" fillId="0" borderId="0" xfId="0" applyNumberFormat="1" applyFont="1" applyAlignment="1">
      <alignment horizontal="right"/>
    </xf>
    <xf numFmtId="44" fontId="21" fillId="0" borderId="0" xfId="0" applyNumberFormat="1" applyFont="1" applyAlignment="1">
      <alignment vertical="center"/>
    </xf>
    <xf numFmtId="44" fontId="29" fillId="8" borderId="0" xfId="0" applyNumberFormat="1" applyFont="1" applyFill="1"/>
    <xf numFmtId="164" fontId="29" fillId="8" borderId="0" xfId="0" applyNumberFormat="1" applyFont="1" applyFill="1"/>
    <xf numFmtId="0" fontId="3" fillId="0" borderId="2" xfId="0" applyFont="1" applyBorder="1"/>
    <xf numFmtId="0" fontId="21" fillId="0" borderId="21" xfId="0" applyFont="1" applyBorder="1" applyAlignment="1">
      <alignment vertical="center"/>
    </xf>
    <xf numFmtId="1" fontId="26" fillId="0" borderId="0" xfId="0" applyNumberFormat="1" applyFont="1" applyAlignment="1">
      <alignment horizontal="center" vertical="center"/>
    </xf>
    <xf numFmtId="9" fontId="30" fillId="0" borderId="0" xfId="0" applyNumberFormat="1" applyFont="1"/>
    <xf numFmtId="9" fontId="8" fillId="0" borderId="0" xfId="3" applyFont="1" applyAlignment="1">
      <alignment horizontal="center"/>
    </xf>
    <xf numFmtId="1" fontId="3" fillId="0" borderId="0" xfId="0" applyNumberFormat="1" applyFont="1" applyAlignment="1">
      <alignment horizontal="center"/>
    </xf>
    <xf numFmtId="164" fontId="11" fillId="0" borderId="0" xfId="0" applyNumberFormat="1" applyFont="1" applyAlignment="1">
      <alignment horizontal="center"/>
    </xf>
    <xf numFmtId="2" fontId="8" fillId="0" borderId="0" xfId="0" applyNumberFormat="1" applyFont="1" applyAlignment="1">
      <alignment horizontal="center"/>
    </xf>
    <xf numFmtId="164" fontId="30" fillId="0" borderId="0" xfId="0" applyNumberFormat="1" applyFont="1"/>
    <xf numFmtId="44" fontId="8" fillId="0" borderId="1" xfId="0" applyNumberFormat="1" applyFont="1" applyBorder="1"/>
    <xf numFmtId="44" fontId="8" fillId="5" borderId="1" xfId="0" applyNumberFormat="1" applyFont="1" applyFill="1" applyBorder="1"/>
    <xf numFmtId="0" fontId="3" fillId="5" borderId="10" xfId="0" applyFont="1" applyFill="1" applyBorder="1"/>
    <xf numFmtId="0" fontId="3" fillId="5" borderId="4" xfId="0" applyFont="1" applyFill="1" applyBorder="1"/>
    <xf numFmtId="0" fontId="3" fillId="5" borderId="11" xfId="0" applyFont="1" applyFill="1" applyBorder="1"/>
    <xf numFmtId="0" fontId="3" fillId="0" borderId="9" xfId="0" applyFont="1" applyBorder="1"/>
    <xf numFmtId="0" fontId="29" fillId="5" borderId="8" xfId="0" applyFont="1" applyFill="1" applyBorder="1" applyAlignment="1">
      <alignment horizontal="center"/>
    </xf>
    <xf numFmtId="44" fontId="8" fillId="5" borderId="18" xfId="0" applyNumberFormat="1" applyFont="1" applyFill="1" applyBorder="1"/>
    <xf numFmtId="44" fontId="8" fillId="5" borderId="27" xfId="0" applyNumberFormat="1" applyFont="1" applyFill="1" applyBorder="1"/>
    <xf numFmtId="0" fontId="3" fillId="5" borderId="28" xfId="0" applyFont="1" applyFill="1" applyBorder="1"/>
    <xf numFmtId="0" fontId="29" fillId="0" borderId="8" xfId="0" applyFont="1" applyBorder="1" applyAlignment="1">
      <alignment horizontal="center"/>
    </xf>
    <xf numFmtId="44" fontId="8" fillId="0" borderId="1" xfId="2" applyFont="1" applyFill="1" applyBorder="1"/>
    <xf numFmtId="44" fontId="8" fillId="0" borderId="27" xfId="2" applyFont="1" applyFill="1" applyBorder="1"/>
    <xf numFmtId="44" fontId="8" fillId="0" borderId="17" xfId="0" applyNumberFormat="1" applyFont="1" applyBorder="1"/>
    <xf numFmtId="44" fontId="8" fillId="0" borderId="24" xfId="0" applyNumberFormat="1" applyFont="1" applyBorder="1"/>
    <xf numFmtId="44" fontId="8" fillId="0" borderId="19" xfId="0" applyNumberFormat="1" applyFont="1" applyBorder="1"/>
    <xf numFmtId="44" fontId="8" fillId="0" borderId="27" xfId="0" applyNumberFormat="1" applyFont="1" applyBorder="1"/>
    <xf numFmtId="44" fontId="8" fillId="0" borderId="18" xfId="0" applyNumberFormat="1" applyFont="1" applyBorder="1"/>
    <xf numFmtId="44" fontId="9" fillId="5" borderId="15" xfId="0" applyNumberFormat="1" applyFont="1" applyFill="1" applyBorder="1"/>
    <xf numFmtId="44" fontId="9" fillId="5" borderId="24" xfId="0" applyNumberFormat="1" applyFont="1" applyFill="1" applyBorder="1"/>
    <xf numFmtId="44" fontId="9" fillId="5" borderId="19" xfId="0" applyNumberFormat="1" applyFont="1" applyFill="1" applyBorder="1"/>
    <xf numFmtId="0" fontId="3" fillId="0" borderId="22" xfId="0" applyFont="1" applyBorder="1" applyAlignment="1">
      <alignment horizontal="center"/>
    </xf>
    <xf numFmtId="0" fontId="3" fillId="0" borderId="23" xfId="0" applyFont="1" applyBorder="1" applyAlignment="1">
      <alignment horizontal="center"/>
    </xf>
    <xf numFmtId="0" fontId="3" fillId="0" borderId="25" xfId="0" applyFont="1" applyBorder="1" applyAlignment="1">
      <alignment horizontal="center"/>
    </xf>
    <xf numFmtId="0" fontId="6" fillId="5" borderId="8" xfId="0" applyFont="1" applyFill="1" applyBorder="1" applyAlignment="1">
      <alignment vertical="center"/>
    </xf>
    <xf numFmtId="0" fontId="6" fillId="5" borderId="3" xfId="0" applyFont="1" applyFill="1" applyBorder="1" applyAlignment="1">
      <alignment vertical="center"/>
    </xf>
    <xf numFmtId="0" fontId="6" fillId="5" borderId="9" xfId="0" applyFont="1" applyFill="1" applyBorder="1" applyAlignment="1">
      <alignment vertical="center"/>
    </xf>
    <xf numFmtId="0" fontId="6" fillId="0" borderId="8" xfId="0" applyFont="1" applyBorder="1" applyAlignment="1">
      <alignment vertical="center"/>
    </xf>
    <xf numFmtId="0" fontId="3" fillId="0" borderId="26" xfId="0" applyFont="1" applyBorder="1"/>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10" fillId="2" borderId="6" xfId="0" applyFont="1" applyFill="1" applyBorder="1" applyAlignment="1">
      <alignment vertical="center"/>
    </xf>
    <xf numFmtId="0" fontId="10" fillId="2" borderId="29" xfId="0" applyFont="1" applyFill="1" applyBorder="1" applyAlignment="1">
      <alignment vertical="center"/>
    </xf>
    <xf numFmtId="0" fontId="10" fillId="0" borderId="0" xfId="0" applyFont="1"/>
    <xf numFmtId="0" fontId="10" fillId="0" borderId="0" xfId="0" applyFont="1" applyAlignment="1">
      <alignment horizontal="center"/>
    </xf>
    <xf numFmtId="0" fontId="9" fillId="0" borderId="15" xfId="0" applyFont="1" applyBorder="1" applyAlignment="1">
      <alignment horizontal="left"/>
    </xf>
    <xf numFmtId="9" fontId="32" fillId="0" borderId="16" xfId="0" applyNumberFormat="1" applyFont="1" applyBorder="1" applyAlignment="1">
      <alignment horizontal="center"/>
    </xf>
    <xf numFmtId="9" fontId="31" fillId="0" borderId="0" xfId="3" applyFont="1" applyBorder="1" applyAlignment="1">
      <alignment horizontal="center"/>
    </xf>
    <xf numFmtId="9" fontId="33" fillId="0" borderId="0" xfId="0" applyNumberFormat="1" applyFont="1" applyAlignment="1">
      <alignment horizontal="center" vertical="center"/>
    </xf>
    <xf numFmtId="44" fontId="33" fillId="0" borderId="0" xfId="0" applyNumberFormat="1" applyFont="1" applyAlignment="1">
      <alignment vertical="center"/>
    </xf>
    <xf numFmtId="165" fontId="21" fillId="0" borderId="0" xfId="1" applyNumberFormat="1" applyFont="1" applyAlignment="1">
      <alignment vertical="center"/>
    </xf>
    <xf numFmtId="3" fontId="27" fillId="0" borderId="0" xfId="0" applyNumberFormat="1" applyFont="1" applyAlignment="1">
      <alignment vertical="center"/>
    </xf>
    <xf numFmtId="44" fontId="3" fillId="0" borderId="4" xfId="0" applyNumberFormat="1" applyFont="1" applyBorder="1"/>
    <xf numFmtId="0" fontId="9" fillId="0" borderId="0" xfId="0" applyFont="1" applyAlignment="1">
      <alignment vertical="center"/>
    </xf>
    <xf numFmtId="1" fontId="33" fillId="0" borderId="0" xfId="3" applyNumberFormat="1" applyFont="1" applyBorder="1" applyAlignment="1">
      <alignment horizontal="center" vertical="center"/>
    </xf>
    <xf numFmtId="164" fontId="23" fillId="0" borderId="0" xfId="2" applyNumberFormat="1" applyFont="1" applyFill="1" applyBorder="1" applyAlignment="1">
      <alignment vertical="center"/>
    </xf>
    <xf numFmtId="164" fontId="21" fillId="0" borderId="0" xfId="2" applyNumberFormat="1" applyFont="1" applyBorder="1" applyAlignment="1">
      <alignment vertical="center"/>
    </xf>
    <xf numFmtId="164" fontId="25" fillId="0" borderId="0" xfId="2" applyNumberFormat="1" applyFont="1" applyBorder="1" applyAlignment="1">
      <alignment horizontal="center" vertical="center"/>
    </xf>
    <xf numFmtId="165" fontId="5" fillId="0" borderId="0" xfId="1" applyNumberFormat="1" applyFont="1" applyFill="1" applyBorder="1" applyAlignment="1">
      <alignment horizontal="center"/>
    </xf>
    <xf numFmtId="9" fontId="8" fillId="0" borderId="0" xfId="3" applyFont="1" applyFill="1" applyBorder="1" applyAlignment="1">
      <alignment horizontal="center"/>
    </xf>
    <xf numFmtId="9" fontId="30" fillId="0" borderId="0" xfId="3" applyFont="1" applyFill="1" applyBorder="1"/>
    <xf numFmtId="0" fontId="30" fillId="0" borderId="0" xfId="0" applyFont="1"/>
    <xf numFmtId="8" fontId="30" fillId="0" borderId="0" xfId="0" applyNumberFormat="1" applyFont="1"/>
    <xf numFmtId="10" fontId="34" fillId="0" borderId="0" xfId="0" applyNumberFormat="1" applyFont="1"/>
    <xf numFmtId="0" fontId="34" fillId="0" borderId="0" xfId="0" applyFont="1"/>
    <xf numFmtId="165" fontId="34" fillId="0" borderId="0" xfId="0" applyNumberFormat="1" applyFont="1"/>
    <xf numFmtId="8" fontId="34" fillId="0" borderId="0" xfId="0" applyNumberFormat="1" applyFont="1"/>
    <xf numFmtId="3" fontId="5" fillId="2" borderId="0" xfId="0" applyNumberFormat="1" applyFont="1" applyFill="1"/>
    <xf numFmtId="44" fontId="3" fillId="2" borderId="0" xfId="0" applyNumberFormat="1" applyFont="1" applyFill="1"/>
    <xf numFmtId="0" fontId="3" fillId="2" borderId="0" xfId="0" applyFont="1" applyFill="1" applyAlignment="1">
      <alignment horizontal="center"/>
    </xf>
    <xf numFmtId="10" fontId="3" fillId="5" borderId="0" xfId="3" applyNumberFormat="1" applyFont="1" applyFill="1" applyBorder="1"/>
    <xf numFmtId="164" fontId="3" fillId="2" borderId="0" xfId="0" applyNumberFormat="1" applyFont="1" applyFill="1"/>
    <xf numFmtId="9" fontId="3" fillId="2" borderId="0" xfId="3" applyFont="1" applyFill="1" applyBorder="1"/>
    <xf numFmtId="168" fontId="8" fillId="2" borderId="0" xfId="0" applyNumberFormat="1" applyFont="1" applyFill="1"/>
    <xf numFmtId="10" fontId="8" fillId="2" borderId="0" xfId="0" applyNumberFormat="1" applyFont="1" applyFill="1"/>
    <xf numFmtId="0" fontId="8" fillId="2" borderId="0" xfId="0" applyFont="1" applyFill="1"/>
    <xf numFmtId="1" fontId="8" fillId="2" borderId="0" xfId="0" applyNumberFormat="1" applyFont="1" applyFill="1"/>
    <xf numFmtId="10" fontId="3" fillId="2" borderId="0" xfId="0" applyNumberFormat="1" applyFont="1" applyFill="1"/>
    <xf numFmtId="2" fontId="9" fillId="2" borderId="0" xfId="0" applyNumberFormat="1" applyFont="1" applyFill="1"/>
    <xf numFmtId="10" fontId="5" fillId="2" borderId="0" xfId="0" applyNumberFormat="1" applyFont="1" applyFill="1"/>
    <xf numFmtId="0" fontId="7" fillId="2" borderId="3" xfId="0" applyFont="1" applyFill="1" applyBorder="1" applyAlignment="1">
      <alignment horizontal="center"/>
    </xf>
    <xf numFmtId="0" fontId="5" fillId="2" borderId="3" xfId="0" applyFont="1" applyFill="1" applyBorder="1"/>
    <xf numFmtId="9" fontId="5" fillId="2" borderId="3" xfId="0" applyNumberFormat="1" applyFont="1" applyFill="1" applyBorder="1"/>
    <xf numFmtId="0" fontId="6" fillId="2" borderId="0" xfId="0" applyFont="1" applyFill="1" applyAlignment="1">
      <alignment horizontal="right"/>
    </xf>
    <xf numFmtId="0" fontId="6" fillId="2" borderId="0" xfId="0" applyFont="1" applyFill="1"/>
    <xf numFmtId="0" fontId="16" fillId="2" borderId="0" xfId="0" applyFont="1" applyFill="1"/>
    <xf numFmtId="0" fontId="10" fillId="2" borderId="0" xfId="0" applyFont="1" applyFill="1"/>
    <xf numFmtId="0" fontId="17" fillId="8" borderId="0" xfId="0" applyFont="1" applyFill="1" applyAlignment="1">
      <alignment horizontal="center" vertical="center"/>
    </xf>
    <xf numFmtId="44" fontId="25" fillId="0" borderId="0" xfId="0" applyNumberFormat="1" applyFont="1" applyAlignment="1">
      <alignment horizontal="center" vertical="center"/>
    </xf>
    <xf numFmtId="164" fontId="17" fillId="8" borderId="0" xfId="0" applyNumberFormat="1" applyFont="1" applyFill="1" applyAlignment="1">
      <alignment horizontal="center" vertical="center"/>
    </xf>
    <xf numFmtId="0" fontId="17" fillId="0" borderId="0" xfId="0" applyFont="1" applyAlignment="1">
      <alignment horizontal="center" vertical="center" wrapText="1"/>
    </xf>
    <xf numFmtId="0" fontId="19" fillId="6" borderId="0" xfId="0" applyFont="1" applyFill="1" applyAlignment="1">
      <alignment horizontal="center" vertical="center"/>
    </xf>
    <xf numFmtId="0" fontId="19" fillId="7" borderId="0" xfId="0" applyFont="1" applyFill="1" applyAlignment="1">
      <alignment horizontal="center" vertical="center"/>
    </xf>
    <xf numFmtId="164" fontId="19" fillId="6" borderId="0" xfId="0" applyNumberFormat="1" applyFont="1" applyFill="1" applyAlignment="1">
      <alignment horizontal="center" vertical="center"/>
    </xf>
    <xf numFmtId="164" fontId="19" fillId="7" borderId="0" xfId="0" applyNumberFormat="1" applyFont="1" applyFill="1" applyAlignment="1">
      <alignment horizontal="center" vertical="center"/>
    </xf>
    <xf numFmtId="0" fontId="9" fillId="5" borderId="0" xfId="0" applyFont="1" applyFill="1" applyAlignment="1">
      <alignment horizontal="center" vertical="center"/>
    </xf>
    <xf numFmtId="0" fontId="9" fillId="0" borderId="0" xfId="0" applyFont="1" applyAlignment="1">
      <alignment horizontal="center" vertical="center"/>
    </xf>
    <xf numFmtId="0" fontId="28" fillId="7" borderId="0" xfId="0" applyFont="1" applyFill="1" applyAlignment="1">
      <alignment horizontal="center" vertical="center"/>
    </xf>
    <xf numFmtId="0" fontId="28" fillId="6" borderId="0" xfId="0" applyFont="1" applyFill="1" applyAlignment="1">
      <alignment horizontal="center" vertical="center"/>
    </xf>
    <xf numFmtId="0" fontId="29" fillId="8" borderId="0" xfId="0" applyFont="1" applyFill="1" applyAlignment="1">
      <alignment horizontal="center" vertical="center"/>
    </xf>
    <xf numFmtId="0" fontId="13" fillId="4" borderId="0" xfId="0" applyFont="1" applyFill="1" applyAlignment="1">
      <alignment horizontal="center" vertical="center"/>
    </xf>
    <xf numFmtId="0" fontId="13" fillId="6" borderId="0" xfId="0" applyFont="1" applyFill="1" applyAlignment="1">
      <alignment horizontal="center" vertical="center"/>
    </xf>
    <xf numFmtId="0" fontId="4" fillId="0" borderId="0" xfId="0" applyFont="1" applyAlignment="1">
      <alignment horizontal="right"/>
    </xf>
    <xf numFmtId="0" fontId="16" fillId="2" borderId="0" xfId="0" applyFont="1" applyFill="1" applyAlignment="1">
      <alignment horizontal="center"/>
    </xf>
    <xf numFmtId="0" fontId="22" fillId="2" borderId="0" xfId="0" applyFont="1" applyFill="1"/>
    <xf numFmtId="0" fontId="35"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3333FF"/>
      <color rgb="FF006600"/>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21" Type="http://schemas.openxmlformats.org/officeDocument/2006/relationships/hyperlink" Target="https://www.bing.com/th?id=OSK.b37d81ec798cf25fbd18d560a27b60a3&amp;qlt=95" TargetMode="External"/><Relationship Id="rId170" Type="http://schemas.openxmlformats.org/officeDocument/2006/relationships/hyperlink" Target="https://www.bing.com/images/search?form=xlimg&amp;q=Lompoc,%20California" TargetMode="External"/><Relationship Id="rId268" Type="http://schemas.openxmlformats.org/officeDocument/2006/relationships/hyperlink" Target="https://www.bing.com/images/search?form=xlimg&amp;q=South%20Lake%20Tahoe,%20California" TargetMode="External"/><Relationship Id="rId475" Type="http://schemas.openxmlformats.org/officeDocument/2006/relationships/hyperlink" Target="https://www.bing.com/th?id=OSK.d3049e48eaa4fde6a4c2e67073bb999f&amp;qlt=95" TargetMode="External"/><Relationship Id="rId682" Type="http://schemas.openxmlformats.org/officeDocument/2006/relationships/hyperlink" Target="https://www.bing.com/images/search?form=xlimg&amp;q=Cadillac,%20Michigan" TargetMode="External"/><Relationship Id="rId128" Type="http://schemas.openxmlformats.org/officeDocument/2006/relationships/hyperlink" Target="https://www.bing.com/images/search?form=xlimg&amp;q=Cupertino,%20California" TargetMode="External"/><Relationship Id="rId335" Type="http://schemas.openxmlformats.org/officeDocument/2006/relationships/hyperlink" Target="https://www.bing.com/th?id=OSK.0b7ec63fb6b7b052cfc31a64b84caf18&amp;qlt=95" TargetMode="External"/><Relationship Id="rId542" Type="http://schemas.openxmlformats.org/officeDocument/2006/relationships/hyperlink" Target="https://www.bing.com/images/search?form=xlimg&amp;q=Chicago" TargetMode="External"/><Relationship Id="rId987" Type="http://schemas.openxmlformats.org/officeDocument/2006/relationships/hyperlink" Target="https://www.bing.com/th?id=OSK.bc89e6b5c1dec8ce40ae8bf526f7d39a&amp;qlt=95" TargetMode="External"/><Relationship Id="rId1172" Type="http://schemas.openxmlformats.org/officeDocument/2006/relationships/hyperlink" Target="https://www.bing.com/images/search?form=xlimg&amp;q=Norfolk,%20Virginia" TargetMode="External"/><Relationship Id="rId402" Type="http://schemas.openxmlformats.org/officeDocument/2006/relationships/hyperlink" Target="https://www.bing.com/images/search?form=xlimg&amp;q=Miami" TargetMode="External"/><Relationship Id="rId847" Type="http://schemas.openxmlformats.org/officeDocument/2006/relationships/hyperlink" Target="https://www.bing.com/th?id=OSK.95a1056ea01b91b7f19b75ab831b2a6d&amp;qlt=95" TargetMode="External"/><Relationship Id="rId1032" Type="http://schemas.openxmlformats.org/officeDocument/2006/relationships/hyperlink" Target="https://www.bing.com/images/search?form=xlimg&amp;q=Kingsport,%20Tennessee" TargetMode="External"/><Relationship Id="rId707" Type="http://schemas.openxmlformats.org/officeDocument/2006/relationships/hyperlink" Target="https://www.bing.com/th?id=OSK.49ebb4f18be65492aceb9be6af3492b5&amp;qlt=95" TargetMode="External"/><Relationship Id="rId914" Type="http://schemas.openxmlformats.org/officeDocument/2006/relationships/hyperlink" Target="https://www.bing.com/images/search?form=xlimg&amp;q=Bowling%20Green,%20Ohio" TargetMode="External"/><Relationship Id="rId43" Type="http://schemas.openxmlformats.org/officeDocument/2006/relationships/hyperlink" Target="https://www.bing.com/th?id=OSK.d2bb7165acff658533d5d67b6354bf24&amp;qlt=95" TargetMode="External"/><Relationship Id="rId192" Type="http://schemas.openxmlformats.org/officeDocument/2006/relationships/hyperlink" Target="https://www.bing.com/images/search?form=xlimg&amp;q=Monterey,%20California" TargetMode="External"/><Relationship Id="rId497" Type="http://schemas.openxmlformats.org/officeDocument/2006/relationships/hyperlink" Target="https://www.bing.com/th?id=OSK.b9ea73442065212a5da63d59777617df&amp;qlt=95" TargetMode="External"/><Relationship Id="rId357" Type="http://schemas.openxmlformats.org/officeDocument/2006/relationships/hyperlink" Target="https://www.bing.com/th?id=OSK.576d0121c5d584d9b4308e3de88d924d&amp;qlt=95" TargetMode="External"/><Relationship Id="rId1194" Type="http://schemas.openxmlformats.org/officeDocument/2006/relationships/hyperlink" Target="https://www.bing.com/images/search?form=xlimg&amp;q=Port%20Angeles,%20Washington" TargetMode="External"/><Relationship Id="rId217" Type="http://schemas.openxmlformats.org/officeDocument/2006/relationships/hyperlink" Target="https://www.bing.com/th?id=OSK.63d61ffd70ebb4b557ab3857301c8f50&amp;qlt=95" TargetMode="External"/><Relationship Id="rId564" Type="http://schemas.openxmlformats.org/officeDocument/2006/relationships/hyperlink" Target="https://www.bing.com/images/search?form=xlimg&amp;q=Gary,%20Indiana" TargetMode="External"/><Relationship Id="rId771" Type="http://schemas.openxmlformats.org/officeDocument/2006/relationships/hyperlink" Target="https://www.bing.com/th?id=OSK.9e91688eb7348a724190ba55c41cc488&amp;qlt=95" TargetMode="External"/><Relationship Id="rId869" Type="http://schemas.openxmlformats.org/officeDocument/2006/relationships/hyperlink" Target="https://www.bing.com/th?id=OSK.b171d3c722d3fe5104c20b1e9dda7ded&amp;qlt=95" TargetMode="External"/><Relationship Id="rId424" Type="http://schemas.openxmlformats.org/officeDocument/2006/relationships/hyperlink" Target="https://www.bing.com/images/search?form=xlimg&amp;q=Punta%20Gorda,%20Florida" TargetMode="External"/><Relationship Id="rId631" Type="http://schemas.openxmlformats.org/officeDocument/2006/relationships/hyperlink" Target="https://www.bing.com/th?id=OSK.5422c9d5ce563c0b84cf100e3a338648&amp;qlt=95" TargetMode="External"/><Relationship Id="rId729" Type="http://schemas.openxmlformats.org/officeDocument/2006/relationships/hyperlink" Target="https://www.bing.com/th?id=OSK.df901d35056edd3f22f0a92e07dcf5fd&amp;qlt=95" TargetMode="External"/><Relationship Id="rId1054" Type="http://schemas.openxmlformats.org/officeDocument/2006/relationships/hyperlink" Target="https://www.bing.com/images/search?form=xlimg&amp;q=Brownsville,%20Texas" TargetMode="External"/><Relationship Id="rId1261" Type="http://schemas.openxmlformats.org/officeDocument/2006/relationships/hyperlink" Target="https://www.bing.com/th?id=OSK.3666846595b7a7ef3fd0663d5b9791f3&amp;qlt=95" TargetMode="External"/><Relationship Id="rId936" Type="http://schemas.openxmlformats.org/officeDocument/2006/relationships/hyperlink" Target="https://www.bing.com/images/search?form=xlimg&amp;q=Oklahoma%20City" TargetMode="External"/><Relationship Id="rId1121" Type="http://schemas.openxmlformats.org/officeDocument/2006/relationships/hyperlink" Target="https://www.bing.com/th?id=OSK.ada8210509eba7a258d2bc1217a98ce0&amp;qlt=95" TargetMode="External"/><Relationship Id="rId1219" Type="http://schemas.openxmlformats.org/officeDocument/2006/relationships/hyperlink" Target="https://www.bing.com/th?id=OSK.5a7dd3abf0131b9b9c89a13570dfe132&amp;qlt=95" TargetMode="External"/><Relationship Id="rId65" Type="http://schemas.openxmlformats.org/officeDocument/2006/relationships/hyperlink" Target="https://www.bing.com/th?id=OSK.af247402ba6a47e7d1290222a8da636e&amp;qlt=95" TargetMode="External"/><Relationship Id="rId281" Type="http://schemas.openxmlformats.org/officeDocument/2006/relationships/hyperlink" Target="https://www.bing.com/th?id=OSK.1bfd9c73f0882dabacfecef8559e70b5&amp;qlt=95" TargetMode="External"/><Relationship Id="rId141" Type="http://schemas.openxmlformats.org/officeDocument/2006/relationships/hyperlink" Target="https://www.bing.com/th?id=OSK.xmGLvP3rEGsgZCEW8Vk9SHblDgECklIojDMpg1CPOe8&amp;qlt=95" TargetMode="External"/><Relationship Id="rId379" Type="http://schemas.openxmlformats.org/officeDocument/2006/relationships/hyperlink" Target="https://www.bing.com/th?id=OSK.32fe250ee712b171e089d2473e2d4b60&amp;qlt=95" TargetMode="External"/><Relationship Id="rId586" Type="http://schemas.openxmlformats.org/officeDocument/2006/relationships/hyperlink" Target="https://www.bing.com/images/search?form=xlimg&amp;q=Des%20Moines,%20Iowa" TargetMode="External"/><Relationship Id="rId793" Type="http://schemas.openxmlformats.org/officeDocument/2006/relationships/hyperlink" Target="https://www.bing.com/th?id=OSK.6a1812931dcbfc952b3daf89502b08fc&amp;qlt=95" TargetMode="External"/><Relationship Id="rId7" Type="http://schemas.openxmlformats.org/officeDocument/2006/relationships/hyperlink" Target="https://www.bing.com/th?id=OSK.72dee0bb8c9afce29139ddaa58d72456&amp;qlt=95" TargetMode="External"/><Relationship Id="rId239" Type="http://schemas.openxmlformats.org/officeDocument/2006/relationships/hyperlink" Target="https://www.bing.com/th?id=OSK.9fdeba9c2f6bfceed7feeba4e4883633&amp;qlt=95" TargetMode="External"/><Relationship Id="rId446" Type="http://schemas.openxmlformats.org/officeDocument/2006/relationships/hyperlink" Target="https://www.bing.com/images/search?form=xlimg&amp;q=Alpharetta,%20Georgia" TargetMode="External"/><Relationship Id="rId653" Type="http://schemas.openxmlformats.org/officeDocument/2006/relationships/hyperlink" Target="https://www.bing.com/th?id=OSK.f35cae1faf5e8bccc132a2b250ec8ec1&amp;qlt=95" TargetMode="External"/><Relationship Id="rId1076" Type="http://schemas.openxmlformats.org/officeDocument/2006/relationships/hyperlink" Target="https://www.bing.com/images/search?form=xlimg&amp;q=Galveston,%20Texas" TargetMode="External"/><Relationship Id="rId306" Type="http://schemas.openxmlformats.org/officeDocument/2006/relationships/hyperlink" Target="https://www.bing.com/images/search?form=xlimg&amp;q=Fort%20Collins,%20Colorado" TargetMode="External"/><Relationship Id="rId860" Type="http://schemas.openxmlformats.org/officeDocument/2006/relationships/hyperlink" Target="https://www.bing.com/images/search?form=xlimg&amp;q=Schenectady,%20New%20York" TargetMode="External"/><Relationship Id="rId958" Type="http://schemas.openxmlformats.org/officeDocument/2006/relationships/hyperlink" Target="https://www.bing.com/images/search?form=xlimg&amp;q=Portland,%20Pennsylvania" TargetMode="External"/><Relationship Id="rId1143" Type="http://schemas.openxmlformats.org/officeDocument/2006/relationships/hyperlink" Target="https://www.bing.com/th?id=OSK.7ba668c3cb3cb6d22e17d3933fda92c7&amp;qlt=95" TargetMode="External"/><Relationship Id="rId87" Type="http://schemas.openxmlformats.org/officeDocument/2006/relationships/hyperlink" Target="https://www.bing.com/th?id=OSK.05d93b94aa70c3235d05144af4e07b6a&amp;qlt=95" TargetMode="External"/><Relationship Id="rId513" Type="http://schemas.openxmlformats.org/officeDocument/2006/relationships/hyperlink" Target="https://www.bing.com/th?id=OSK.290e9428a932dbd24b0426b438f1baba&amp;qlt=95" TargetMode="External"/><Relationship Id="rId720" Type="http://schemas.openxmlformats.org/officeDocument/2006/relationships/hyperlink" Target="https://www.bing.com/images/search?form=xlimg&amp;q=Troy,%20New%20York" TargetMode="External"/><Relationship Id="rId818" Type="http://schemas.openxmlformats.org/officeDocument/2006/relationships/hyperlink" Target="https://www.bing.com/images/search?form=xlimg&amp;q=Jersey%20City,%20New%20Jersey" TargetMode="External"/><Relationship Id="rId1003" Type="http://schemas.openxmlformats.org/officeDocument/2006/relationships/hyperlink" Target="https://www.bing.com/th?id=OSK.312bed30eab5b1dabcdc5083e68a0c2f&amp;qlt=95" TargetMode="External"/><Relationship Id="rId1210" Type="http://schemas.openxmlformats.org/officeDocument/2006/relationships/hyperlink" Target="https://www.bing.com/images/search?form=xlimg&amp;q=Yakima,%20Washington" TargetMode="External"/><Relationship Id="rId14" Type="http://schemas.openxmlformats.org/officeDocument/2006/relationships/hyperlink" Target="https://www.bing.com/images/search?form=xlimg&amp;q=Anchorage,%20Alaska" TargetMode="External"/><Relationship Id="rId163" Type="http://schemas.openxmlformats.org/officeDocument/2006/relationships/hyperlink" Target="https://www.bing.com/th?id=OSK.d132c65230cae7f5464727c05741db97&amp;qlt=95" TargetMode="External"/><Relationship Id="rId370" Type="http://schemas.openxmlformats.org/officeDocument/2006/relationships/hyperlink" Target="https://www.bing.com/images/search?form=xlimg&amp;q=Bonita%20Springs,%20Florida" TargetMode="External"/><Relationship Id="rId230" Type="http://schemas.openxmlformats.org/officeDocument/2006/relationships/hyperlink" Target="https://www.bing.com/images/search?form=xlimg&amp;q=Roseville,%20California" TargetMode="External"/><Relationship Id="rId468" Type="http://schemas.openxmlformats.org/officeDocument/2006/relationships/hyperlink" Target="https://www.bing.com/images/search?form=xlimg&amp;q=Dahlonega,%20Georgia" TargetMode="External"/><Relationship Id="rId675" Type="http://schemas.openxmlformats.org/officeDocument/2006/relationships/hyperlink" Target="https://www.bing.com/th?id=OSK.8c8cc9910a743be9e4a82bd02a6f4850&amp;qlt=95" TargetMode="External"/><Relationship Id="rId882" Type="http://schemas.openxmlformats.org/officeDocument/2006/relationships/hyperlink" Target="https://www.bing.com/images/search?form=xlimg&amp;q=Fayetteville,%20North%20Carolina" TargetMode="External"/><Relationship Id="rId1098" Type="http://schemas.openxmlformats.org/officeDocument/2006/relationships/hyperlink" Target="https://www.bing.com/images/search?form=xlimg&amp;q=Mesquite,%20Texas" TargetMode="External"/><Relationship Id="rId328" Type="http://schemas.openxmlformats.org/officeDocument/2006/relationships/hyperlink" Target="https://www.bing.com/images/search?form=xlimg&amp;q=Groton,%20Connecticut" TargetMode="External"/><Relationship Id="rId535" Type="http://schemas.openxmlformats.org/officeDocument/2006/relationships/hyperlink" Target="https://www.bing.com/th?id=OSK.c2ead43f34a356d5188b2d2d2a7893f0&amp;qlt=95" TargetMode="External"/><Relationship Id="rId742" Type="http://schemas.openxmlformats.org/officeDocument/2006/relationships/hyperlink" Target="https://www.bing.com/images/search?form=xlimg&amp;q=Oxford,%20Mississippi" TargetMode="External"/><Relationship Id="rId1165" Type="http://schemas.openxmlformats.org/officeDocument/2006/relationships/hyperlink" Target="https://www.bing.com/th?id=OSK.b26843ccedac189fbf7fee4f5e32dd05&amp;qlt=95" TargetMode="External"/><Relationship Id="rId602" Type="http://schemas.openxmlformats.org/officeDocument/2006/relationships/hyperlink" Target="https://www.bing.com/images/search?form=xlimg&amp;q=Manhattan" TargetMode="External"/><Relationship Id="rId1025" Type="http://schemas.openxmlformats.org/officeDocument/2006/relationships/hyperlink" Target="https://www.bing.com/th?id=OSK.7d5d17a08c3f485d98543c5944a539c2&amp;qlt=95" TargetMode="External"/><Relationship Id="rId1232" Type="http://schemas.openxmlformats.org/officeDocument/2006/relationships/hyperlink" Target="https://www.bing.com/images/search?form=xlimg&amp;q=Green%20Bay,%20Wisconsin" TargetMode="External"/><Relationship Id="rId907" Type="http://schemas.openxmlformats.org/officeDocument/2006/relationships/hyperlink" Target="https://www.bing.com/th?id=OSK.DUdvxupWaUqteKG3oXkysiALM3jK-zVo9yywTubtXzA&amp;qlt=95" TargetMode="External"/><Relationship Id="rId36" Type="http://schemas.openxmlformats.org/officeDocument/2006/relationships/hyperlink" Target="https://www.bing.com/images/search?form=xlimg&amp;q=Toledo,%20Ohio" TargetMode="External"/><Relationship Id="rId185" Type="http://schemas.openxmlformats.org/officeDocument/2006/relationships/hyperlink" Target="https://www.bing.com/th?id=OSK.gX-fgUsVTFRv2M5XB7PQu5PxzxoY8kDS4fPIKfXLERk&amp;qlt=95" TargetMode="External"/><Relationship Id="rId392" Type="http://schemas.openxmlformats.org/officeDocument/2006/relationships/hyperlink" Target="https://www.bing.com/images/search?form=xlimg&amp;q=Homestead,%20Florida" TargetMode="External"/><Relationship Id="rId697" Type="http://schemas.openxmlformats.org/officeDocument/2006/relationships/hyperlink" Target="https://www.bing.com/th?id=OSK.29ac77589cff22b1126f8925647ec8b0&amp;qlt=95" TargetMode="External"/><Relationship Id="rId252" Type="http://schemas.openxmlformats.org/officeDocument/2006/relationships/hyperlink" Target="https://www.bing.com/images/search?form=xlimg&amp;q=Santa%20Clara,%20California" TargetMode="External"/><Relationship Id="rId1187" Type="http://schemas.openxmlformats.org/officeDocument/2006/relationships/hyperlink" Target="https://www.bing.com/th?id=OSK.c8385a47985901103ef337f256625bee&amp;qlt=95" TargetMode="External"/><Relationship Id="rId112" Type="http://schemas.openxmlformats.org/officeDocument/2006/relationships/hyperlink" Target="https://www.bing.com/images/search?form=xlimg&amp;q=Bakersfield,%20California" TargetMode="External"/><Relationship Id="rId557" Type="http://schemas.openxmlformats.org/officeDocument/2006/relationships/hyperlink" Target="https://www.bing.com/th?id=OSK.3d8cb9d353b961352463308521581d32&amp;qlt=95" TargetMode="External"/><Relationship Id="rId764" Type="http://schemas.openxmlformats.org/officeDocument/2006/relationships/hyperlink" Target="https://www.bing.com/images/search?form=xlimg&amp;q=O'Fallon,%20Missouri" TargetMode="External"/><Relationship Id="rId971" Type="http://schemas.openxmlformats.org/officeDocument/2006/relationships/hyperlink" Target="https://www.bing.com/th?id=OSK.482b3ee86f530b13c2d2773e2bfe5e95&amp;qlt=95" TargetMode="External"/><Relationship Id="rId417" Type="http://schemas.openxmlformats.org/officeDocument/2006/relationships/hyperlink" Target="https://www.bing.com/th?id=OSK.bb407720ca23460b1d44d9d5ffda642c&amp;qlt=95" TargetMode="External"/><Relationship Id="rId624" Type="http://schemas.openxmlformats.org/officeDocument/2006/relationships/hyperlink" Target="https://www.bing.com/images/search?form=xlimg&amp;q=Houma,%20Louisiana" TargetMode="External"/><Relationship Id="rId831" Type="http://schemas.openxmlformats.org/officeDocument/2006/relationships/hyperlink" Target="https://www.bing.com/th?id=OSK.1e9565457a94b70bd174d5d7df2aff53&amp;qlt=95" TargetMode="External"/><Relationship Id="rId1047" Type="http://schemas.openxmlformats.org/officeDocument/2006/relationships/hyperlink" Target="https://www.bing.com/th?id=OSK.d32513d66e883ecb546920f18a3bc90e&amp;qlt=95" TargetMode="External"/><Relationship Id="rId1254" Type="http://schemas.openxmlformats.org/officeDocument/2006/relationships/hyperlink" Target="https://www.bing.com/images/search?form=xlimg&amp;q=Ajax,%20Ontario" TargetMode="External"/><Relationship Id="rId929" Type="http://schemas.openxmlformats.org/officeDocument/2006/relationships/hyperlink" Target="https://www.bing.com/th?id=OSK.972ec6de0e69c624e16e4c5aa69af421&amp;qlt=95" TargetMode="External"/><Relationship Id="rId1114" Type="http://schemas.openxmlformats.org/officeDocument/2006/relationships/hyperlink" Target="https://www.bing.com/images/search?form=xlimg&amp;q=San%20Angelo,%20Texas" TargetMode="External"/><Relationship Id="rId58" Type="http://schemas.openxmlformats.org/officeDocument/2006/relationships/hyperlink" Target="https://www.bing.com/images/search?form=xlimg&amp;q=Mesa,%20Arizona" TargetMode="External"/><Relationship Id="rId274" Type="http://schemas.openxmlformats.org/officeDocument/2006/relationships/hyperlink" Target="https://www.bing.com/images/search?form=xlimg&amp;q=Sunnyvale,%20California" TargetMode="External"/><Relationship Id="rId481" Type="http://schemas.openxmlformats.org/officeDocument/2006/relationships/hyperlink" Target="https://www.bing.com/th?id=OSK.39bbd2cb0a82630bbf9d1f8d2a19372b&amp;qlt=95" TargetMode="External"/><Relationship Id="rId134" Type="http://schemas.openxmlformats.org/officeDocument/2006/relationships/hyperlink" Target="https://www.bing.com/images/search?form=xlimg&amp;q=Dublin,%20California" TargetMode="External"/><Relationship Id="rId579" Type="http://schemas.openxmlformats.org/officeDocument/2006/relationships/hyperlink" Target="https://www.bing.com/th?id=OSK.e799e50b09fdf611ba941fc52437b869&amp;qlt=95" TargetMode="External"/><Relationship Id="rId786" Type="http://schemas.openxmlformats.org/officeDocument/2006/relationships/hyperlink" Target="https://www.bing.com/images/search?form=xlimg&amp;q=Grand%20Island,%20Nebraska" TargetMode="External"/><Relationship Id="rId993" Type="http://schemas.openxmlformats.org/officeDocument/2006/relationships/hyperlink" Target="https://www.bing.com/th?id=OSK.1c380ca189e7d0b59b3567c053e78204&amp;qlt=95" TargetMode="External"/><Relationship Id="rId341" Type="http://schemas.openxmlformats.org/officeDocument/2006/relationships/hyperlink" Target="https://www.bing.com/th?id=OSK.90b38cdaa2d80f9356c5413214fe49c1&amp;qlt=95" TargetMode="External"/><Relationship Id="rId439" Type="http://schemas.openxmlformats.org/officeDocument/2006/relationships/hyperlink" Target="https://www.bing.com/th?id=OSK.47fdf7a8f205949e3d206d8c3489c6f6&amp;qlt=95" TargetMode="External"/><Relationship Id="rId646" Type="http://schemas.openxmlformats.org/officeDocument/2006/relationships/hyperlink" Target="https://www.bing.com/images/search?form=xlimg&amp;q=Gaithersburg,%20Maryland" TargetMode="External"/><Relationship Id="rId1069" Type="http://schemas.openxmlformats.org/officeDocument/2006/relationships/hyperlink" Target="https://www.bing.com/th?id=OSK.15b50f9f6ab30a1afb9da4fa8df11e38&amp;qlt=95" TargetMode="External"/><Relationship Id="rId1276" Type="http://schemas.openxmlformats.org/officeDocument/2006/relationships/hyperlink" Target="https://www.bing.com/images/search?form=xlimg&amp;q=Toronto" TargetMode="External"/><Relationship Id="rId201" Type="http://schemas.openxmlformats.org/officeDocument/2006/relationships/hyperlink" Target="https://www.bing.com/th?id=OSK.cf5922aa1bf7ae4197136b64a9d731d9&amp;qlt=95" TargetMode="External"/><Relationship Id="rId506" Type="http://schemas.openxmlformats.org/officeDocument/2006/relationships/hyperlink" Target="https://www.bing.com/images/search?form=xlimg&amp;q=Kaneohe,%20Hawaii" TargetMode="External"/><Relationship Id="rId853" Type="http://schemas.openxmlformats.org/officeDocument/2006/relationships/hyperlink" Target="https://www.bing.com/th?id=OSK.275b78cb527215a2c2e09658a36f72cd&amp;qlt=95" TargetMode="External"/><Relationship Id="rId1136" Type="http://schemas.openxmlformats.org/officeDocument/2006/relationships/hyperlink" Target="https://www.bing.com/images/search?form=xlimg&amp;q=Park%20City,%20Utah" TargetMode="External"/><Relationship Id="rId713" Type="http://schemas.openxmlformats.org/officeDocument/2006/relationships/hyperlink" Target="https://www.bing.com/th?id=OSK.2476c12cdd6e239747e4e733eefcdaa6&amp;qlt=95" TargetMode="External"/><Relationship Id="rId920" Type="http://schemas.openxmlformats.org/officeDocument/2006/relationships/hyperlink" Target="https://www.bing.com/images/search?form=xlimg&amp;q=Columbus,%20Ohio" TargetMode="External"/><Relationship Id="rId1203" Type="http://schemas.openxmlformats.org/officeDocument/2006/relationships/hyperlink" Target="https://www.bing.com/th?id=OSK.d314319a2eeeaf96358f5956a58dcdca&amp;qlt=95" TargetMode="External"/><Relationship Id="rId296" Type="http://schemas.openxmlformats.org/officeDocument/2006/relationships/hyperlink" Target="https://www.bing.com/images/search?form=xlimg&amp;q=Boulder,%20Colorado" TargetMode="External"/><Relationship Id="rId156" Type="http://schemas.openxmlformats.org/officeDocument/2006/relationships/hyperlink" Target="https://www.bing.com/images/search?form=xlimg&amp;q=Irvine,%20California" TargetMode="External"/><Relationship Id="rId363" Type="http://schemas.openxmlformats.org/officeDocument/2006/relationships/hyperlink" Target="https://www.bing.com/th?id=OSK.7a9a8e977d05139689b4f918b001abfc&amp;qlt=95" TargetMode="External"/><Relationship Id="rId570" Type="http://schemas.openxmlformats.org/officeDocument/2006/relationships/hyperlink" Target="https://www.bing.com/images/search?form=xlimg&amp;q=Lafayette,%20Louisiana" TargetMode="External"/><Relationship Id="rId223" Type="http://schemas.openxmlformats.org/officeDocument/2006/relationships/hyperlink" Target="https://www.bing.com/th?id=OSK.649dbf028baddda6b30bbce6ce12e93d&amp;qlt=95" TargetMode="External"/><Relationship Id="rId430" Type="http://schemas.openxmlformats.org/officeDocument/2006/relationships/hyperlink" Target="https://www.bing.com/images/search?form=xlimg&amp;q=St.%20Petersburg,%20Florida" TargetMode="External"/><Relationship Id="rId668" Type="http://schemas.openxmlformats.org/officeDocument/2006/relationships/hyperlink" Target="https://www.bing.com/images/search?form=xlimg&amp;q=Newton,%20Massachusetts" TargetMode="External"/><Relationship Id="rId875" Type="http://schemas.openxmlformats.org/officeDocument/2006/relationships/hyperlink" Target="https://www.bing.com/th?id=OSK.641f2bf687dcd18b9f6c545082348279&amp;qlt=95" TargetMode="External"/><Relationship Id="rId1060" Type="http://schemas.openxmlformats.org/officeDocument/2006/relationships/hyperlink" Target="https://www.bing.com/images/search?form=xlimg&amp;q=College%20Station,%20Texas" TargetMode="External"/><Relationship Id="rId528" Type="http://schemas.openxmlformats.org/officeDocument/2006/relationships/hyperlink" Target="https://www.bing.com/images/search?form=xlimg&amp;q=Idaho%20Falls,%20Idaho" TargetMode="External"/><Relationship Id="rId735" Type="http://schemas.openxmlformats.org/officeDocument/2006/relationships/hyperlink" Target="https://www.bing.com/th?id=OSK.a5f5a4aa72739e21c24ffa075efdfa03&amp;qlt=95" TargetMode="External"/><Relationship Id="rId942" Type="http://schemas.openxmlformats.org/officeDocument/2006/relationships/hyperlink" Target="https://www.bing.com/images/search?form=xlimg&amp;q=Woodward,%20Oklahoma" TargetMode="External"/><Relationship Id="rId1158" Type="http://schemas.openxmlformats.org/officeDocument/2006/relationships/hyperlink" Target="https://www.bing.com/images/search?form=xlimg&amp;q=Blacksburg,%20Virginia" TargetMode="External"/><Relationship Id="rId1018" Type="http://schemas.openxmlformats.org/officeDocument/2006/relationships/hyperlink" Target="https://www.bing.com/images/search?form=xlimg&amp;q=Sioux%20Falls,%20South%20Dakota" TargetMode="External"/><Relationship Id="rId1225" Type="http://schemas.openxmlformats.org/officeDocument/2006/relationships/hyperlink" Target="https://www.bing.com/th?id=OSK.8441e8de3cf7d3cad5815b4008d45fa9&amp;qlt=95" TargetMode="External"/><Relationship Id="rId71" Type="http://schemas.openxmlformats.org/officeDocument/2006/relationships/hyperlink" Target="https://www.bing.com/th?id=OSK.983029860d83dde11b7ad90a5d52da4a&amp;qlt=95" TargetMode="External"/><Relationship Id="rId802" Type="http://schemas.openxmlformats.org/officeDocument/2006/relationships/hyperlink" Target="https://www.bing.com/images/search?form=xlimg&amp;q=Concord,%20New%20Hampshire" TargetMode="External"/><Relationship Id="rId29" Type="http://schemas.openxmlformats.org/officeDocument/2006/relationships/hyperlink" Target="https://www.bing.com/th?id=OSK.9e8d8b39f5e82ab79a68413dbad9a090&amp;qlt=95" TargetMode="External"/><Relationship Id="rId178" Type="http://schemas.openxmlformats.org/officeDocument/2006/relationships/hyperlink" Target="https://www.bing.com/images/search?form=xlimg&amp;q=Mammoth%20Lakes,%20California" TargetMode="External"/><Relationship Id="rId385" Type="http://schemas.openxmlformats.org/officeDocument/2006/relationships/hyperlink" Target="https://www.bing.com/th?id=OSK.86b6086a82a3ff5bb2d1fe6944d5996e&amp;qlt=95" TargetMode="External"/><Relationship Id="rId592" Type="http://schemas.openxmlformats.org/officeDocument/2006/relationships/hyperlink" Target="https://www.bing.com/images/search?form=xlimg&amp;q=Sioux%20City,%20Iowa" TargetMode="External"/><Relationship Id="rId245" Type="http://schemas.openxmlformats.org/officeDocument/2006/relationships/hyperlink" Target="https://www.bing.com/th?id=OSK.9d406bbc58b7d0f75affcd3c1fc4240d&amp;qlt=95" TargetMode="External"/><Relationship Id="rId452" Type="http://schemas.openxmlformats.org/officeDocument/2006/relationships/hyperlink" Target="https://www.bing.com/images/search?form=xlimg&amp;q=Augusta,%20Georgia" TargetMode="External"/><Relationship Id="rId897" Type="http://schemas.openxmlformats.org/officeDocument/2006/relationships/hyperlink" Target="https://www.bing.com/th?id=OSK.91925661c6bea535208b9d5471bbe1e1&amp;qlt=95" TargetMode="External"/><Relationship Id="rId1082" Type="http://schemas.openxmlformats.org/officeDocument/2006/relationships/hyperlink" Target="https://www.bing.com/images/search?form=xlimg&amp;q=Harlingen,%20Texas" TargetMode="External"/><Relationship Id="rId105" Type="http://schemas.openxmlformats.org/officeDocument/2006/relationships/hyperlink" Target="https://www.bing.com/th?id=OSK.7035cc49a92b7faecb59f5c885f7b775&amp;qlt=95" TargetMode="External"/><Relationship Id="rId312" Type="http://schemas.openxmlformats.org/officeDocument/2006/relationships/hyperlink" Target="https://www.bing.com/images/search?form=xlimg&amp;q=Loveland,%20Colorado" TargetMode="External"/><Relationship Id="rId757" Type="http://schemas.openxmlformats.org/officeDocument/2006/relationships/hyperlink" Target="https://www.bing.com/th?id=OSK.1d311732984e7f1a39c1ed5109652e52&amp;qlt=95" TargetMode="External"/><Relationship Id="rId964" Type="http://schemas.openxmlformats.org/officeDocument/2006/relationships/hyperlink" Target="https://www.bing.com/images/search?form=xlimg&amp;q=Vancouver" TargetMode="External"/><Relationship Id="rId93" Type="http://schemas.openxmlformats.org/officeDocument/2006/relationships/hyperlink" Target="https://www.bing.com/th?id=OSK.7b55f5b738ed24b666d31437c75db04d&amp;qlt=95" TargetMode="External"/><Relationship Id="rId617" Type="http://schemas.openxmlformats.org/officeDocument/2006/relationships/hyperlink" Target="https://www.bing.com/th?id=OSK.1d88e85e997c318e47a92df40c9489c2&amp;qlt=95" TargetMode="External"/><Relationship Id="rId824" Type="http://schemas.openxmlformats.org/officeDocument/2006/relationships/hyperlink" Target="https://www.bing.com/images/search?form=xlimg&amp;q=Newark,%20New%20Jersey" TargetMode="External"/><Relationship Id="rId1247" Type="http://schemas.openxmlformats.org/officeDocument/2006/relationships/hyperlink" Target="https://www.bing.com/th?id=OSK.da1b876c421359f19fb5fcd1bc612164&amp;qlt=95" TargetMode="External"/><Relationship Id="rId1107" Type="http://schemas.openxmlformats.org/officeDocument/2006/relationships/hyperlink" Target="https://www.bing.com/th?id=OSK.dfd23a4048692e9e9dfffedc93d6aec2&amp;qlt=95" TargetMode="External"/><Relationship Id="rId20" Type="http://schemas.openxmlformats.org/officeDocument/2006/relationships/hyperlink" Target="https://www.bing.com/images/search?form=xlimg&amp;q=Juneau,%20Alaska" TargetMode="External"/><Relationship Id="rId267" Type="http://schemas.openxmlformats.org/officeDocument/2006/relationships/hyperlink" Target="https://www.bing.com/th?id=OSK.dd29a8e66e78c585c461190292dc1e63&amp;qlt=95" TargetMode="External"/><Relationship Id="rId474" Type="http://schemas.openxmlformats.org/officeDocument/2006/relationships/hyperlink" Target="https://www.bing.com/images/search?form=xlimg&amp;q=Ellijay,%20Georgia" TargetMode="External"/><Relationship Id="rId127" Type="http://schemas.openxmlformats.org/officeDocument/2006/relationships/hyperlink" Target="https://www.bing.com/th?id=OSK.2dc7ef29275fec330433d83beaa097f9&amp;qlt=95" TargetMode="External"/><Relationship Id="rId681" Type="http://schemas.openxmlformats.org/officeDocument/2006/relationships/hyperlink" Target="https://www.bing.com/th?id=OSK.b141eefccd3b37794b19249a253ab637&amp;qlt=95" TargetMode="External"/><Relationship Id="rId779" Type="http://schemas.openxmlformats.org/officeDocument/2006/relationships/hyperlink" Target="https://www.bing.com/th?id=OSK.803c4200677406efa6c1db778a5b1c6b&amp;qlt=95" TargetMode="External"/><Relationship Id="rId986" Type="http://schemas.openxmlformats.org/officeDocument/2006/relationships/hyperlink" Target="https://www.bing.com/images/search?form=xlimg&amp;q=Pittsburgh" TargetMode="External"/><Relationship Id="rId334" Type="http://schemas.openxmlformats.org/officeDocument/2006/relationships/hyperlink" Target="https://www.bing.com/images/search?form=xlimg&amp;q=Middletown,%20Connecticut" TargetMode="External"/><Relationship Id="rId541" Type="http://schemas.openxmlformats.org/officeDocument/2006/relationships/hyperlink" Target="https://www.bing.com/th?id=OSK.gwa-EN4TFCH7Z0dxE6E8LbA5EynvrRp4OgLZO4hNrQY&amp;qlt=95" TargetMode="External"/><Relationship Id="rId639" Type="http://schemas.openxmlformats.org/officeDocument/2006/relationships/hyperlink" Target="https://www.bing.com/th?id=OSK.633c7a1b1e16f2b018df96af6848ac5e&amp;qlt=95" TargetMode="External"/><Relationship Id="rId1171" Type="http://schemas.openxmlformats.org/officeDocument/2006/relationships/hyperlink" Target="https://www.bing.com/th?id=OSK.c0607ff85627d96fc6bcbc166049d3f4&amp;qlt=95" TargetMode="External"/><Relationship Id="rId1269" Type="http://schemas.openxmlformats.org/officeDocument/2006/relationships/hyperlink" Target="https://www.bing.com/th?id=OSK.90070ab6942f0dadfa0923d135a90fe9&amp;qlt=95" TargetMode="External"/><Relationship Id="rId401" Type="http://schemas.openxmlformats.org/officeDocument/2006/relationships/hyperlink" Target="https://www.bing.com/th?id=OSK.1d2daf2d5e8d9d5dd00ea10f26ade543&amp;qlt=95" TargetMode="External"/><Relationship Id="rId846" Type="http://schemas.openxmlformats.org/officeDocument/2006/relationships/hyperlink" Target="https://www.bing.com/images/search?form=xlimg&amp;q=Buffalo,%20New%20York" TargetMode="External"/><Relationship Id="rId1031" Type="http://schemas.openxmlformats.org/officeDocument/2006/relationships/hyperlink" Target="https://www.bing.com/th?id=OSK.e19274acaec01c8cc3789395c53a63ce&amp;qlt=95" TargetMode="External"/><Relationship Id="rId1129" Type="http://schemas.openxmlformats.org/officeDocument/2006/relationships/hyperlink" Target="https://www.bing.com/th?id=OSK.032c620f15f1c37731f32fa3b3344674&amp;qlt=95" TargetMode="External"/><Relationship Id="rId485" Type="http://schemas.openxmlformats.org/officeDocument/2006/relationships/hyperlink" Target="https://www.bing.com/th?id=OSK.b78b4e6b221ceecadcd30bb88ad2d624&amp;qlt=95" TargetMode="External"/><Relationship Id="rId692" Type="http://schemas.openxmlformats.org/officeDocument/2006/relationships/hyperlink" Target="https://www.bing.com/images/search?form=xlimg&amp;q=Grand%20Haven,%20Michigan" TargetMode="External"/><Relationship Id="rId706" Type="http://schemas.openxmlformats.org/officeDocument/2006/relationships/hyperlink" Target="https://www.bing.com/images/search?form=xlimg&amp;q=Marquette,%20Michigan" TargetMode="External"/><Relationship Id="rId913" Type="http://schemas.openxmlformats.org/officeDocument/2006/relationships/hyperlink" Target="https://www.bing.com/th?id=OSK.c55f20b8a5b1fc3146638adf78fd7a28&amp;qlt=95" TargetMode="External"/><Relationship Id="rId42" Type="http://schemas.openxmlformats.org/officeDocument/2006/relationships/hyperlink" Target="https://www.bing.com/images/search?form=xlimg&amp;q=Flagstaff,%20Arizona" TargetMode="External"/><Relationship Id="rId138" Type="http://schemas.openxmlformats.org/officeDocument/2006/relationships/hyperlink" Target="https://www.bing.com/images/search?form=xlimg&amp;q=Elk%20Grove,%20California" TargetMode="External"/><Relationship Id="rId345" Type="http://schemas.openxmlformats.org/officeDocument/2006/relationships/hyperlink" Target="https://www.bing.com/th?id=OSK.f3853000f407769de394a87e9699bae7&amp;qlt=95" TargetMode="External"/><Relationship Id="rId552" Type="http://schemas.openxmlformats.org/officeDocument/2006/relationships/hyperlink" Target="https://www.bing.com/images/search?form=xlimg&amp;q=Normal,%20Illinois" TargetMode="External"/><Relationship Id="rId997" Type="http://schemas.openxmlformats.org/officeDocument/2006/relationships/hyperlink" Target="https://www.bing.com/th?id=OSK.c86706de85dddffc4257605fe98cb182&amp;qlt=95" TargetMode="External"/><Relationship Id="rId1182" Type="http://schemas.openxmlformats.org/officeDocument/2006/relationships/hyperlink" Target="https://www.bing.com/images/search?form=xlimg&amp;q=Everett,%20Washington" TargetMode="External"/><Relationship Id="rId191" Type="http://schemas.openxmlformats.org/officeDocument/2006/relationships/hyperlink" Target="https://www.bing.com/th?id=OSK.1c43b51b77b73e69bd7b261514280782&amp;qlt=95" TargetMode="External"/><Relationship Id="rId205" Type="http://schemas.openxmlformats.org/officeDocument/2006/relationships/hyperlink" Target="https://www.bing.com/th?id=OSK.2d95adcc99a114540ed03ce1a3e3c9dc&amp;qlt=95" TargetMode="External"/><Relationship Id="rId412" Type="http://schemas.openxmlformats.org/officeDocument/2006/relationships/hyperlink" Target="https://www.bing.com/images/search?form=xlimg&amp;q=Ormond%20Beach,%20Florida" TargetMode="External"/><Relationship Id="rId857" Type="http://schemas.openxmlformats.org/officeDocument/2006/relationships/hyperlink" Target="https://www.bing.com/th?id=OSK.c0368ed96ad07fec1f532b3cd979a5db&amp;qlt=95" TargetMode="External"/><Relationship Id="rId1042" Type="http://schemas.openxmlformats.org/officeDocument/2006/relationships/hyperlink" Target="https://www.bing.com/images/search?form=xlimg&amp;q=Union%20City,%20Tennessee" TargetMode="External"/><Relationship Id="rId289" Type="http://schemas.openxmlformats.org/officeDocument/2006/relationships/hyperlink" Target="https://www.bing.com/th?id=OSK.40790533c66a9555760381e20c6e6fe1&amp;qlt=95" TargetMode="External"/><Relationship Id="rId496" Type="http://schemas.openxmlformats.org/officeDocument/2006/relationships/hyperlink" Target="https://www.bing.com/images/search?form=xlimg&amp;q=Hilo,%20Hawaii" TargetMode="External"/><Relationship Id="rId717" Type="http://schemas.openxmlformats.org/officeDocument/2006/relationships/hyperlink" Target="https://www.bing.com/th?id=OSK.cc40f821c462b3028a287f2960b06f05&amp;qlt=95" TargetMode="External"/><Relationship Id="rId924" Type="http://schemas.openxmlformats.org/officeDocument/2006/relationships/hyperlink" Target="https://www.bing.com/images/search?form=xlimg&amp;q=Youngstown,%20Ohio" TargetMode="External"/><Relationship Id="rId53" Type="http://schemas.openxmlformats.org/officeDocument/2006/relationships/hyperlink" Target="https://www.bing.com/th?id=OSK.d3bef374296ca90ac1366929f47d9cc3&amp;qlt=95" TargetMode="External"/><Relationship Id="rId149" Type="http://schemas.openxmlformats.org/officeDocument/2006/relationships/hyperlink" Target="https://www.bing.com/th?id=OSK.cae790a8574982b21873fb386383536a&amp;qlt=95" TargetMode="External"/><Relationship Id="rId356" Type="http://schemas.openxmlformats.org/officeDocument/2006/relationships/hyperlink" Target="https://www.bing.com/images/search?form=xlimg&amp;q=Alexandria,%20Virginia" TargetMode="External"/><Relationship Id="rId563" Type="http://schemas.openxmlformats.org/officeDocument/2006/relationships/hyperlink" Target="https://www.bing.com/th?id=OSK.21f38ab53e0e44cfe3816ef3cf4698ce&amp;qlt=95" TargetMode="External"/><Relationship Id="rId770" Type="http://schemas.openxmlformats.org/officeDocument/2006/relationships/hyperlink" Target="https://www.bing.com/images/search?form=xlimg&amp;q=Billings,%20Montana" TargetMode="External"/><Relationship Id="rId1193" Type="http://schemas.openxmlformats.org/officeDocument/2006/relationships/hyperlink" Target="https://www.bing.com/th?id=OSK.c10e93a06bd2abadbc7274cabea4a188&amp;qlt=95" TargetMode="External"/><Relationship Id="rId1207" Type="http://schemas.openxmlformats.org/officeDocument/2006/relationships/hyperlink" Target="https://www.bing.com/th?id=OSK.af0085d3fe33bf6a1d494767aeb4156d&amp;qlt=95" TargetMode="External"/><Relationship Id="rId216" Type="http://schemas.openxmlformats.org/officeDocument/2006/relationships/hyperlink" Target="https://www.bing.com/images/search?form=xlimg&amp;q=Pleasanton,%20California" TargetMode="External"/><Relationship Id="rId423" Type="http://schemas.openxmlformats.org/officeDocument/2006/relationships/hyperlink" Target="https://www.bing.com/th?id=OSK.90bb83d3af9bc6c58fb5c4f61cd1a74e&amp;qlt=95" TargetMode="External"/><Relationship Id="rId868" Type="http://schemas.openxmlformats.org/officeDocument/2006/relationships/hyperlink" Target="https://www.bing.com/images/search?form=xlimg&amp;q=Watertown,%20New%20York" TargetMode="External"/><Relationship Id="rId1053" Type="http://schemas.openxmlformats.org/officeDocument/2006/relationships/hyperlink" Target="https://www.bing.com/th?id=OSK.85eae1173a3b1bcd7771eedc1c764f31&amp;qlt=95" TargetMode="External"/><Relationship Id="rId1260" Type="http://schemas.openxmlformats.org/officeDocument/2006/relationships/hyperlink" Target="https://www.bing.com/images/search?form=xlimg&amp;q=Kitchener,%20Ontario" TargetMode="External"/><Relationship Id="rId630" Type="http://schemas.openxmlformats.org/officeDocument/2006/relationships/hyperlink" Target="https://www.bing.com/images/search?form=xlimg&amp;q=New%20Orleans" TargetMode="External"/><Relationship Id="rId728" Type="http://schemas.openxmlformats.org/officeDocument/2006/relationships/hyperlink" Target="https://www.bing.com/images/search?form=xlimg&amp;q=Minneapolis" TargetMode="External"/><Relationship Id="rId935" Type="http://schemas.openxmlformats.org/officeDocument/2006/relationships/hyperlink" Target="https://www.bing.com/th?id=OSK.544cb91137614b36e4cbcbf5b48e374c&amp;qlt=95" TargetMode="External"/><Relationship Id="rId64" Type="http://schemas.openxmlformats.org/officeDocument/2006/relationships/hyperlink" Target="https://www.bing.com/images/search?form=xlimg&amp;q=Prescott,%20Arizona" TargetMode="External"/><Relationship Id="rId367" Type="http://schemas.openxmlformats.org/officeDocument/2006/relationships/hyperlink" Target="https://www.bing.com/th?id=OSK.b91f059b2bf670317fa6367c5893bf05&amp;qlt=95" TargetMode="External"/><Relationship Id="rId574" Type="http://schemas.openxmlformats.org/officeDocument/2006/relationships/hyperlink" Target="https://www.bing.com/images/search?form=xlimg&amp;q=Muncie,%20Indiana" TargetMode="External"/><Relationship Id="rId1120" Type="http://schemas.openxmlformats.org/officeDocument/2006/relationships/hyperlink" Target="https://www.bing.com/images/search?form=xlimg&amp;q=Sugar%20Land,%20Texas" TargetMode="External"/><Relationship Id="rId1218" Type="http://schemas.openxmlformats.org/officeDocument/2006/relationships/hyperlink" Target="https://www.bing.com/images/search?form=xlimg&amp;q=Martinsburg,%20West%20Virginia" TargetMode="External"/><Relationship Id="rId227" Type="http://schemas.openxmlformats.org/officeDocument/2006/relationships/hyperlink" Target="https://www.bing.com/th?id=OSK.e5ba4b0bd059c55194335251db8b8700&amp;qlt=95" TargetMode="External"/><Relationship Id="rId781" Type="http://schemas.openxmlformats.org/officeDocument/2006/relationships/hyperlink" Target="https://www.bing.com/th?id=OSK.108a861084be56a6f5c32ec47922d3c2&amp;qlt=95" TargetMode="External"/><Relationship Id="rId879" Type="http://schemas.openxmlformats.org/officeDocument/2006/relationships/hyperlink" Target="https://www.bing.com/th?id=OSK.a2bc48b4448639829b50aefe3e0c0602&amp;qlt=95" TargetMode="External"/><Relationship Id="rId434" Type="http://schemas.openxmlformats.org/officeDocument/2006/relationships/hyperlink" Target="https://www.bing.com/images/search?form=xlimg&amp;q=Tampa,%20Florida" TargetMode="External"/><Relationship Id="rId641" Type="http://schemas.openxmlformats.org/officeDocument/2006/relationships/hyperlink" Target="https://www.bing.com/th?id=OSK.9ea1211492eefe933978187e49f66fe0&amp;qlt=95" TargetMode="External"/><Relationship Id="rId739" Type="http://schemas.openxmlformats.org/officeDocument/2006/relationships/hyperlink" Target="https://www.bing.com/th?id=OSK.ffe4ec9268381f60e93ef70cc8289417&amp;qlt=95" TargetMode="External"/><Relationship Id="rId1064" Type="http://schemas.openxmlformats.org/officeDocument/2006/relationships/hyperlink" Target="https://www.bing.com/images/search?form=xlimg&amp;q=Corpus%20Christi,%20Texas" TargetMode="External"/><Relationship Id="rId1271" Type="http://schemas.openxmlformats.org/officeDocument/2006/relationships/hyperlink" Target="https://www.bing.com/th?id=OSK.6b078b3c654012824008e7debb92bf03&amp;qlt=95" TargetMode="External"/><Relationship Id="rId280" Type="http://schemas.openxmlformats.org/officeDocument/2006/relationships/hyperlink" Target="https://www.bing.com/images/search?form=xlimg&amp;q=Vallejo,%20California" TargetMode="External"/><Relationship Id="rId501" Type="http://schemas.openxmlformats.org/officeDocument/2006/relationships/hyperlink" Target="https://www.bing.com/th?id=OSK.d155bf8aa5f85f97b71dc0b5234e23bc&amp;qlt=95" TargetMode="External"/><Relationship Id="rId946" Type="http://schemas.openxmlformats.org/officeDocument/2006/relationships/hyperlink" Target="https://www.bing.com/images/search?form=xlimg&amp;q=Beaverton,%20Oregon" TargetMode="External"/><Relationship Id="rId1131" Type="http://schemas.openxmlformats.org/officeDocument/2006/relationships/hyperlink" Target="https://www.bing.com/th?id=OSK.cc2f438cfca0ffc32955cad14e3517f7&amp;qlt=95" TargetMode="External"/><Relationship Id="rId1229" Type="http://schemas.openxmlformats.org/officeDocument/2006/relationships/hyperlink" Target="https://www.bing.com/th?id=OSK.5a440de4f21026e4e50ff028665e97fc&amp;qlt=95" TargetMode="External"/><Relationship Id="rId75" Type="http://schemas.openxmlformats.org/officeDocument/2006/relationships/hyperlink" Target="https://www.bing.com/th?id=OSK.c9147fe2ca49a38966488c79d0e5b292&amp;qlt=95" TargetMode="External"/><Relationship Id="rId140" Type="http://schemas.openxmlformats.org/officeDocument/2006/relationships/hyperlink" Target="https://www.bing.com/images/search?form=xlimg&amp;q=Eureka,%20California" TargetMode="External"/><Relationship Id="rId378" Type="http://schemas.openxmlformats.org/officeDocument/2006/relationships/hyperlink" Target="https://www.bing.com/images/search?form=xlimg&amp;q=Clearwater,%20Florida" TargetMode="External"/><Relationship Id="rId585" Type="http://schemas.openxmlformats.org/officeDocument/2006/relationships/hyperlink" Target="https://www.bing.com/th?id=OSK.cea390dee320a3fc4e3b7303685dd363&amp;qlt=95" TargetMode="External"/><Relationship Id="rId792" Type="http://schemas.openxmlformats.org/officeDocument/2006/relationships/hyperlink" Target="https://www.bing.com/images/search?form=xlimg&amp;q=Omaha,%20Nebraska" TargetMode="External"/><Relationship Id="rId806" Type="http://schemas.openxmlformats.org/officeDocument/2006/relationships/hyperlink" Target="https://www.bing.com/images/search?form=xlimg&amp;q=Manchester,%20New%20Hampshire" TargetMode="External"/><Relationship Id="rId6" Type="http://schemas.openxmlformats.org/officeDocument/2006/relationships/hyperlink" Target="https://www.bing.com/images/search?form=xlimg&amp;q=Huntsville,%20Alabama" TargetMode="External"/><Relationship Id="rId238" Type="http://schemas.openxmlformats.org/officeDocument/2006/relationships/hyperlink" Target="https://www.bing.com/images/search?form=xlimg&amp;q=San%20Francisco" TargetMode="External"/><Relationship Id="rId445" Type="http://schemas.openxmlformats.org/officeDocument/2006/relationships/hyperlink" Target="https://www.bing.com/th?id=OSK.fa280c5ac24f0f7c99e3d99462e30e01&amp;qlt=95" TargetMode="External"/><Relationship Id="rId652" Type="http://schemas.openxmlformats.org/officeDocument/2006/relationships/hyperlink" Target="https://www.bing.com/images/search?form=xlimg&amp;q=Salisbury,%20Maryland" TargetMode="External"/><Relationship Id="rId1075" Type="http://schemas.openxmlformats.org/officeDocument/2006/relationships/hyperlink" Target="https://www.bing.com/th?id=OSK.19632ed247617b98342cb2e8c3ece7d9&amp;qlt=95" TargetMode="External"/><Relationship Id="rId291" Type="http://schemas.openxmlformats.org/officeDocument/2006/relationships/hyperlink" Target="https://www.bing.com/th?id=OSK.30678c5ec972228251395925b704eb10&amp;qlt=95" TargetMode="External"/><Relationship Id="rId305" Type="http://schemas.openxmlformats.org/officeDocument/2006/relationships/hyperlink" Target="https://www.bing.com/th?id=OSK.ddc1c4733ca2b38b1c88cda0729fd6cc&amp;qlt=95" TargetMode="External"/><Relationship Id="rId512" Type="http://schemas.openxmlformats.org/officeDocument/2006/relationships/hyperlink" Target="https://www.bing.com/images/search?form=xlimg&amp;q=Kailua-Kona,%20Hawaii" TargetMode="External"/><Relationship Id="rId957" Type="http://schemas.openxmlformats.org/officeDocument/2006/relationships/hyperlink" Target="https://www.bing.com/th?id=OSK.47723442c99278783250b6a1d56d5231&amp;qlt=95" TargetMode="External"/><Relationship Id="rId1142" Type="http://schemas.openxmlformats.org/officeDocument/2006/relationships/hyperlink" Target="https://www.bing.com/images/search?form=xlimg&amp;q=St.%20George,%20Utah" TargetMode="External"/><Relationship Id="rId86" Type="http://schemas.openxmlformats.org/officeDocument/2006/relationships/hyperlink" Target="https://www.bing.com/images/search?form=xlimg&amp;q=Yuma,%20Arizona" TargetMode="External"/><Relationship Id="rId151" Type="http://schemas.openxmlformats.org/officeDocument/2006/relationships/hyperlink" Target="https://www.bing.com/th?id=OSK.8cfe2f37d0a1ced505efaded18869166&amp;qlt=95" TargetMode="External"/><Relationship Id="rId389" Type="http://schemas.openxmlformats.org/officeDocument/2006/relationships/hyperlink" Target="https://www.bing.com/th?id=OSK.341945ad98c6feb4b11a581a7a068254&amp;qlt=95" TargetMode="External"/><Relationship Id="rId596" Type="http://schemas.openxmlformats.org/officeDocument/2006/relationships/hyperlink" Target="https://www.bing.com/images/search?form=xlimg&amp;q=Dodge%20City,%20Kansas" TargetMode="External"/><Relationship Id="rId817" Type="http://schemas.openxmlformats.org/officeDocument/2006/relationships/hyperlink" Target="https://www.bing.com/th?id=OSK.6e02a07324e82fe9fb30e534ad4dfbc9&amp;qlt=95" TargetMode="External"/><Relationship Id="rId1002" Type="http://schemas.openxmlformats.org/officeDocument/2006/relationships/hyperlink" Target="https://www.bing.com/images/search?form=xlimg&amp;q=Charleston,%20South%20Carolina" TargetMode="External"/><Relationship Id="rId249" Type="http://schemas.openxmlformats.org/officeDocument/2006/relationships/hyperlink" Target="https://www.bing.com/th?id=OSK.9af8cc2679fb6c3bc79f9235e3c9f6c5&amp;qlt=95" TargetMode="External"/><Relationship Id="rId456" Type="http://schemas.openxmlformats.org/officeDocument/2006/relationships/hyperlink" Target="https://www.bing.com/images/search?form=xlimg&amp;q=Blue%20Ridge,%20Georgia" TargetMode="External"/><Relationship Id="rId663" Type="http://schemas.openxmlformats.org/officeDocument/2006/relationships/hyperlink" Target="https://www.bing.com/th?id=OSK.c0ed5975f4712d19cd262f8b7d3a8b20&amp;qlt=95" TargetMode="External"/><Relationship Id="rId870" Type="http://schemas.openxmlformats.org/officeDocument/2006/relationships/hyperlink" Target="https://www.bing.com/images/search?form=xlimg&amp;q=Westchester%20County,%20New%20York" TargetMode="External"/><Relationship Id="rId1086" Type="http://schemas.openxmlformats.org/officeDocument/2006/relationships/hyperlink" Target="https://www.bing.com/images/search?form=xlimg&amp;q=Killeen,%20Texas" TargetMode="External"/><Relationship Id="rId13" Type="http://schemas.openxmlformats.org/officeDocument/2006/relationships/hyperlink" Target="https://www.bing.com/th?id=OSK.4f98933714f9f99809442d9474eab7c5&amp;qlt=95" TargetMode="External"/><Relationship Id="rId109" Type="http://schemas.openxmlformats.org/officeDocument/2006/relationships/hyperlink" Target="https://www.bing.com/th?id=OSK.a0df3041f27afbdac4b3cddeab326010&amp;qlt=95" TargetMode="External"/><Relationship Id="rId316" Type="http://schemas.openxmlformats.org/officeDocument/2006/relationships/hyperlink" Target="https://www.bing.com/images/search?form=xlimg&amp;q=Telluride,%20Colorado" TargetMode="External"/><Relationship Id="rId523" Type="http://schemas.openxmlformats.org/officeDocument/2006/relationships/hyperlink" Target="https://www.bing.com/th?id=OSK.7460139cbf7b4f5be3a10e284e186e74&amp;qlt=95" TargetMode="External"/><Relationship Id="rId968" Type="http://schemas.openxmlformats.org/officeDocument/2006/relationships/hyperlink" Target="https://www.bing.com/images/search?form=xlimg&amp;q=Altoona,%20Pennsylvania" TargetMode="External"/><Relationship Id="rId1153" Type="http://schemas.openxmlformats.org/officeDocument/2006/relationships/hyperlink" Target="https://www.bing.com/th?id=OSK.9d88e579eb3da21da1571974c4686411&amp;qlt=95" TargetMode="External"/><Relationship Id="rId97" Type="http://schemas.openxmlformats.org/officeDocument/2006/relationships/hyperlink" Target="https://www.bing.com/th?id=OSK.aae21ac10e2f78a21af02f8d16fd9f74&amp;qlt=95" TargetMode="External"/><Relationship Id="rId730" Type="http://schemas.openxmlformats.org/officeDocument/2006/relationships/hyperlink" Target="https://www.bing.com/images/search?form=xlimg&amp;q=Rochester,%20New%20York" TargetMode="External"/><Relationship Id="rId828" Type="http://schemas.openxmlformats.org/officeDocument/2006/relationships/hyperlink" Target="https://www.bing.com/images/search?form=xlimg&amp;q=Albuquerque,%20New%20Mexico" TargetMode="External"/><Relationship Id="rId1013" Type="http://schemas.openxmlformats.org/officeDocument/2006/relationships/hyperlink" Target="https://www.bing.com/th?id=OSK.4f1758040922a1d665e27edf92d6bdad&amp;qlt=95" TargetMode="External"/><Relationship Id="rId162" Type="http://schemas.openxmlformats.org/officeDocument/2006/relationships/hyperlink" Target="https://www.bing.com/images/search?form=xlimg&amp;q=Laguna%20Niguel,%20California" TargetMode="External"/><Relationship Id="rId467" Type="http://schemas.openxmlformats.org/officeDocument/2006/relationships/hyperlink" Target="https://www.bing.com/th?id=OSK.31709eea6a9ee9a374a3cef8a3a3b309&amp;qlt=95" TargetMode="External"/><Relationship Id="rId1097" Type="http://schemas.openxmlformats.org/officeDocument/2006/relationships/hyperlink" Target="https://www.bing.com/th?id=OSK.7320665ff16bf5a82b61454f25eb1b52&amp;qlt=95" TargetMode="External"/><Relationship Id="rId1220" Type="http://schemas.openxmlformats.org/officeDocument/2006/relationships/hyperlink" Target="https://www.bing.com/images/search?form=xlimg&amp;q=Morgantown,%20West%20Virginia" TargetMode="External"/><Relationship Id="rId674" Type="http://schemas.openxmlformats.org/officeDocument/2006/relationships/hyperlink" Target="https://www.bing.com/images/search?form=xlimg&amp;q=Worcester,%20Massachusetts" TargetMode="External"/><Relationship Id="rId881" Type="http://schemas.openxmlformats.org/officeDocument/2006/relationships/hyperlink" Target="https://www.bing.com/th?id=OSK.da4035e17635541c5d628e0bf1b14b58&amp;qlt=95" TargetMode="External"/><Relationship Id="rId979" Type="http://schemas.openxmlformats.org/officeDocument/2006/relationships/hyperlink" Target="https://www.bing.com/th?id=OSK.c488e42cadbb5d1eb89d354ef84cb3dd&amp;qlt=95" TargetMode="External"/><Relationship Id="rId24" Type="http://schemas.openxmlformats.org/officeDocument/2006/relationships/hyperlink" Target="https://www.bing.com/images/search?form=xlimg&amp;q=Sitka,%20Alaska" TargetMode="External"/><Relationship Id="rId327" Type="http://schemas.openxmlformats.org/officeDocument/2006/relationships/hyperlink" Target="https://www.bing.com/th?id=OSK.b7ed2183f5434f773fb82fcace4e02fc&amp;qlt=95" TargetMode="External"/><Relationship Id="rId534" Type="http://schemas.openxmlformats.org/officeDocument/2006/relationships/hyperlink" Target="https://www.bing.com/images/search?form=xlimg&amp;q=Pocatello,%20Idaho" TargetMode="External"/><Relationship Id="rId741" Type="http://schemas.openxmlformats.org/officeDocument/2006/relationships/hyperlink" Target="https://www.bing.com/th?id=OSK.6818720bc9840a4bc85994dbc251bbb7&amp;qlt=95" TargetMode="External"/><Relationship Id="rId839" Type="http://schemas.openxmlformats.org/officeDocument/2006/relationships/hyperlink" Target="https://www.bing.com/th?id=OSK.71865562d5e20abbd6adcbad9e32525d&amp;qlt=95" TargetMode="External"/><Relationship Id="rId1164" Type="http://schemas.openxmlformats.org/officeDocument/2006/relationships/hyperlink" Target="https://www.bing.com/images/search?form=xlimg&amp;q=Hampton,%20Virginia" TargetMode="External"/><Relationship Id="rId173" Type="http://schemas.openxmlformats.org/officeDocument/2006/relationships/hyperlink" Target="https://www.bing.com/th?id=OSK.58ac448972c6ab144b54e831a714990d&amp;qlt=95" TargetMode="External"/><Relationship Id="rId380" Type="http://schemas.openxmlformats.org/officeDocument/2006/relationships/hyperlink" Target="https://www.bing.com/images/search?form=xlimg&amp;q=Daytona%20Beach,%20Florida" TargetMode="External"/><Relationship Id="rId601" Type="http://schemas.openxmlformats.org/officeDocument/2006/relationships/hyperlink" Target="https://www.bing.com/th?id=OSK.10185616fb74b3d6406ddbc55295d1c7&amp;qlt=95" TargetMode="External"/><Relationship Id="rId1024" Type="http://schemas.openxmlformats.org/officeDocument/2006/relationships/hyperlink" Target="https://www.bing.com/images/search?form=xlimg&amp;q=Cookeville,%20Tennessee" TargetMode="External"/><Relationship Id="rId1231" Type="http://schemas.openxmlformats.org/officeDocument/2006/relationships/hyperlink" Target="https://www.bing.com/th?id=OSK.c4e3108adf0472991687f9a7b01fdb21&amp;qlt=95" TargetMode="External"/><Relationship Id="rId240" Type="http://schemas.openxmlformats.org/officeDocument/2006/relationships/hyperlink" Target="https://www.bing.com/images/search?form=xlimg&amp;q=San%20Jose,%20California" TargetMode="External"/><Relationship Id="rId478" Type="http://schemas.openxmlformats.org/officeDocument/2006/relationships/hyperlink" Target="https://www.bing.com/images/search?form=xlimg&amp;q=Macon,%20Georgia" TargetMode="External"/><Relationship Id="rId685" Type="http://schemas.openxmlformats.org/officeDocument/2006/relationships/hyperlink" Target="https://www.bing.com/th?id=OSK.94b7ab452c409f87ca603c2840da1c02&amp;qlt=95" TargetMode="External"/><Relationship Id="rId892" Type="http://schemas.openxmlformats.org/officeDocument/2006/relationships/hyperlink" Target="https://www.bing.com/images/search?form=xlimg&amp;q=Huntersville,%20North%20Carolina" TargetMode="External"/><Relationship Id="rId906" Type="http://schemas.openxmlformats.org/officeDocument/2006/relationships/hyperlink" Target="https://www.bing.com/images/search?form=xlimg&amp;q=Dickinson,%20North%20Dakota" TargetMode="External"/><Relationship Id="rId35" Type="http://schemas.openxmlformats.org/officeDocument/2006/relationships/hyperlink" Target="https://www.bing.com/th?id=OSK.3727f6fc1d62b9ae498a31c3060dec62&amp;qlt=95" TargetMode="External"/><Relationship Id="rId100" Type="http://schemas.openxmlformats.org/officeDocument/2006/relationships/hyperlink" Target="https://www.bing.com/images/search?form=xlimg&amp;q=Pine%20Bluff,%20Arkansas" TargetMode="External"/><Relationship Id="rId338" Type="http://schemas.openxmlformats.org/officeDocument/2006/relationships/hyperlink" Target="https://www.bing.com/images/search?form=xlimg&amp;q=New%20London,%20Connecticut" TargetMode="External"/><Relationship Id="rId545" Type="http://schemas.openxmlformats.org/officeDocument/2006/relationships/hyperlink" Target="https://www.bing.com/th?id=OSK.3ab8a53ed158e65bfbb2cea9963493da&amp;qlt=95" TargetMode="External"/><Relationship Id="rId752" Type="http://schemas.openxmlformats.org/officeDocument/2006/relationships/hyperlink" Target="https://www.bing.com/images/search?form=xlimg&amp;q=Columbia,%20Missouri" TargetMode="External"/><Relationship Id="rId1175" Type="http://schemas.openxmlformats.org/officeDocument/2006/relationships/hyperlink" Target="https://www.bing.com/th?id=OSK.4c8d8aab2f7314ac75891d06fb184db6&amp;qlt=95" TargetMode="External"/><Relationship Id="rId184" Type="http://schemas.openxmlformats.org/officeDocument/2006/relationships/hyperlink" Target="https://www.bing.com/images/search?form=xlimg&amp;q=Mill%20Valley,%20California" TargetMode="External"/><Relationship Id="rId391" Type="http://schemas.openxmlformats.org/officeDocument/2006/relationships/hyperlink" Target="https://www.bing.com/th?id=OSK.036552a0fbb87ab535231c44d6269083&amp;qlt=95" TargetMode="External"/><Relationship Id="rId405" Type="http://schemas.openxmlformats.org/officeDocument/2006/relationships/hyperlink" Target="https://www.bing.com/th?id=OSK.6536256293473b7482e6cef35c9ce8f5&amp;qlt=95" TargetMode="External"/><Relationship Id="rId612" Type="http://schemas.openxmlformats.org/officeDocument/2006/relationships/hyperlink" Target="https://www.bing.com/images/search?form=xlimg&amp;q=Bowling%20Green,%20Kentucky" TargetMode="External"/><Relationship Id="rId1035" Type="http://schemas.openxmlformats.org/officeDocument/2006/relationships/hyperlink" Target="https://www.bing.com/th?id=OSK.fb200689e818455c6626bd9bbcabb962&amp;qlt=95" TargetMode="External"/><Relationship Id="rId1242" Type="http://schemas.openxmlformats.org/officeDocument/2006/relationships/hyperlink" Target="https://www.bing.com/images/search?form=xlimg&amp;q=Sheboygan,%20Wisconsin" TargetMode="External"/><Relationship Id="rId251" Type="http://schemas.openxmlformats.org/officeDocument/2006/relationships/hyperlink" Target="https://www.bing.com/th?id=OSK.f76c43638813f751b15794f5ebeed06e&amp;qlt=95" TargetMode="External"/><Relationship Id="rId489" Type="http://schemas.openxmlformats.org/officeDocument/2006/relationships/hyperlink" Target="https://www.bing.com/th?id=OSK.cc93cb1371df9af66cb1da6b2cdbcc25&amp;qlt=95" TargetMode="External"/><Relationship Id="rId696" Type="http://schemas.openxmlformats.org/officeDocument/2006/relationships/hyperlink" Target="https://www.bing.com/images/search?form=xlimg&amp;q=Holland,%20Michigan" TargetMode="External"/><Relationship Id="rId917" Type="http://schemas.openxmlformats.org/officeDocument/2006/relationships/hyperlink" Target="https://www.bing.com/th?id=OSK.z4NRxYwbM5WRNjcnWu9NTq3ayvA0-nRhFi37W0p_Eow&amp;qlt=95" TargetMode="External"/><Relationship Id="rId1102" Type="http://schemas.openxmlformats.org/officeDocument/2006/relationships/hyperlink" Target="https://www.bing.com/images/search?form=xlimg&amp;q=Odessa,%20Texas" TargetMode="External"/><Relationship Id="rId46" Type="http://schemas.openxmlformats.org/officeDocument/2006/relationships/hyperlink" Target="https://www.bing.com/images/search?form=xlimg&amp;q=Fountain%20Hills,%20Arizona" TargetMode="External"/><Relationship Id="rId349" Type="http://schemas.openxmlformats.org/officeDocument/2006/relationships/hyperlink" Target="https://www.bing.com/th?id=OSK.aef4e850ea9aec8dfbbe53487ddc6c31&amp;qlt=95" TargetMode="External"/><Relationship Id="rId556" Type="http://schemas.openxmlformats.org/officeDocument/2006/relationships/hyperlink" Target="https://www.bing.com/images/search?form=xlimg&amp;q=Springfield,%20Illinois" TargetMode="External"/><Relationship Id="rId763" Type="http://schemas.openxmlformats.org/officeDocument/2006/relationships/hyperlink" Target="https://www.bing.com/th?id=OSK.b51172ef6b452b384cef768cb43e6205&amp;qlt=95" TargetMode="External"/><Relationship Id="rId1186" Type="http://schemas.openxmlformats.org/officeDocument/2006/relationships/hyperlink" Target="https://www.bing.com/images/search?form=xlimg&amp;q=Kent,%20Washington" TargetMode="External"/><Relationship Id="rId111" Type="http://schemas.openxmlformats.org/officeDocument/2006/relationships/hyperlink" Target="https://www.bing.com/th?id=OSK.820cca859dfa7bc523b0a22fa2549028&amp;qlt=95" TargetMode="External"/><Relationship Id="rId195" Type="http://schemas.openxmlformats.org/officeDocument/2006/relationships/hyperlink" Target="https://www.bing.com/th?id=OSK.fa6a65b2c8280810f1c208998351e809&amp;qlt=95" TargetMode="External"/><Relationship Id="rId209" Type="http://schemas.openxmlformats.org/officeDocument/2006/relationships/hyperlink" Target="https://www.bing.com/th?id=OSK.4d57c61638d14ed19a292de2786bef62&amp;qlt=95" TargetMode="External"/><Relationship Id="rId416" Type="http://schemas.openxmlformats.org/officeDocument/2006/relationships/hyperlink" Target="https://www.bing.com/images/search?form=xlimg&amp;q=Panama%20City,%20Florida" TargetMode="External"/><Relationship Id="rId970" Type="http://schemas.openxmlformats.org/officeDocument/2006/relationships/hyperlink" Target="https://www.bing.com/images/search?form=xlimg&amp;q=Erie,%20Pennsylvania" TargetMode="External"/><Relationship Id="rId1046" Type="http://schemas.openxmlformats.org/officeDocument/2006/relationships/hyperlink" Target="https://www.bing.com/images/search?form=xlimg&amp;q=Amarillo,%20Texas" TargetMode="External"/><Relationship Id="rId1253" Type="http://schemas.openxmlformats.org/officeDocument/2006/relationships/hyperlink" Target="https://www.bing.com/th?id=OSK.9ece428f40a4f4888b87abc1967aacdd&amp;qlt=95" TargetMode="External"/><Relationship Id="rId623" Type="http://schemas.openxmlformats.org/officeDocument/2006/relationships/hyperlink" Target="https://www.bing.com/th?id=OSK.90875b3f69c8e0f24957a9bfd7bf2a9b&amp;qlt=95" TargetMode="External"/><Relationship Id="rId830" Type="http://schemas.openxmlformats.org/officeDocument/2006/relationships/hyperlink" Target="https://www.bing.com/images/search?form=xlimg&amp;q=Gallup,%20New%20Mexico" TargetMode="External"/><Relationship Id="rId928" Type="http://schemas.openxmlformats.org/officeDocument/2006/relationships/hyperlink" Target="https://www.bing.com/images/search?form=xlimg&amp;q=Broken%20Arrow,%20Oklahoma" TargetMode="External"/><Relationship Id="rId57" Type="http://schemas.openxmlformats.org/officeDocument/2006/relationships/hyperlink" Target="https://www.bing.com/th?id=OSK.e619e738659af3a8387b161a7958a9ba&amp;qlt=95" TargetMode="External"/><Relationship Id="rId262" Type="http://schemas.openxmlformats.org/officeDocument/2006/relationships/hyperlink" Target="https://www.bing.com/images/search?form=xlimg&amp;q=Santa%20Rosa,%20California" TargetMode="External"/><Relationship Id="rId567" Type="http://schemas.openxmlformats.org/officeDocument/2006/relationships/hyperlink" Target="https://www.bing.com/th?id=OSK.f43822199e008c6250a5a74e31c6bbb7&amp;qlt=95" TargetMode="External"/><Relationship Id="rId1113" Type="http://schemas.openxmlformats.org/officeDocument/2006/relationships/hyperlink" Target="https://www.bing.com/th?id=OSK.7bc3c2f09dddb775fe908fc91bed68c5&amp;qlt=95" TargetMode="External"/><Relationship Id="rId1197" Type="http://schemas.openxmlformats.org/officeDocument/2006/relationships/hyperlink" Target="https://www.bing.com/th?id=OSK.018366850304ca1fd993dfbbf3082467&amp;qlt=95" TargetMode="External"/><Relationship Id="rId122" Type="http://schemas.openxmlformats.org/officeDocument/2006/relationships/hyperlink" Target="https://www.bing.com/images/search?form=xlimg&amp;q=Chico,%20California" TargetMode="External"/><Relationship Id="rId774" Type="http://schemas.openxmlformats.org/officeDocument/2006/relationships/hyperlink" Target="https://www.bing.com/images/search?form=xlimg&amp;q=Butte,%20Montana" TargetMode="External"/><Relationship Id="rId981" Type="http://schemas.openxmlformats.org/officeDocument/2006/relationships/hyperlink" Target="https://www.bing.com/th?id=OSK.569856d61807fdadf843fd11aed4287f&amp;qlt=95" TargetMode="External"/><Relationship Id="rId1057" Type="http://schemas.openxmlformats.org/officeDocument/2006/relationships/hyperlink" Target="https://www.bing.com/th?id=OSK.b3081170ae3582a5964852d769de5fb5&amp;qlt=95" TargetMode="External"/><Relationship Id="rId427" Type="http://schemas.openxmlformats.org/officeDocument/2006/relationships/hyperlink" Target="https://www.bing.com/th?id=OSK.a134d21dd18b4dab8c56a882dd79c2ac&amp;qlt=95" TargetMode="External"/><Relationship Id="rId634" Type="http://schemas.openxmlformats.org/officeDocument/2006/relationships/hyperlink" Target="https://www.bing.com/images/search?form=xlimg&amp;q=Bangor,%20Maine" TargetMode="External"/><Relationship Id="rId841" Type="http://schemas.openxmlformats.org/officeDocument/2006/relationships/hyperlink" Target="https://www.bing.com/th?id=OSK.1e3d93f1c7eaace3cc70f32c99115dd2&amp;qlt=95" TargetMode="External"/><Relationship Id="rId1264" Type="http://schemas.openxmlformats.org/officeDocument/2006/relationships/hyperlink" Target="https://www.bing.com/images/search?form=xlimg&amp;q=Mississauga" TargetMode="External"/><Relationship Id="rId273" Type="http://schemas.openxmlformats.org/officeDocument/2006/relationships/hyperlink" Target="https://www.bing.com/th?id=OSK.f4b595f623be2162b081c6ca1f53bc1d&amp;qlt=95" TargetMode="External"/><Relationship Id="rId480" Type="http://schemas.openxmlformats.org/officeDocument/2006/relationships/hyperlink" Target="https://www.bing.com/images/search?form=xlimg&amp;q=Marietta,%20Georgia" TargetMode="External"/><Relationship Id="rId701" Type="http://schemas.openxmlformats.org/officeDocument/2006/relationships/hyperlink" Target="https://www.bing.com/th?id=OSK.873ed5302801deb4262b1cee159ad7aa&amp;qlt=95" TargetMode="External"/><Relationship Id="rId939" Type="http://schemas.openxmlformats.org/officeDocument/2006/relationships/hyperlink" Target="https://www.bing.com/th?id=OSK.c1b9a7c43d854a7f770a371a5fa81cfd&amp;qlt=95" TargetMode="External"/><Relationship Id="rId1124" Type="http://schemas.openxmlformats.org/officeDocument/2006/relationships/hyperlink" Target="https://www.bing.com/images/search?form=xlimg&amp;q=The%20Woodlands,%20Texas" TargetMode="External"/><Relationship Id="rId68" Type="http://schemas.openxmlformats.org/officeDocument/2006/relationships/hyperlink" Target="https://www.bing.com/images/search?form=xlimg&amp;q=San%20Tan%20Valley,%20Arizona" TargetMode="External"/><Relationship Id="rId133" Type="http://schemas.openxmlformats.org/officeDocument/2006/relationships/hyperlink" Target="https://www.bing.com/th?id=OSK.0b31629a4e1de4e445d831dab4e034d7&amp;qlt=95" TargetMode="External"/><Relationship Id="rId340" Type="http://schemas.openxmlformats.org/officeDocument/2006/relationships/hyperlink" Target="https://www.bing.com/images/search?form=xlimg&amp;q=New%20Milford,%20Connecticut" TargetMode="External"/><Relationship Id="rId578" Type="http://schemas.openxmlformats.org/officeDocument/2006/relationships/hyperlink" Target="https://www.bing.com/images/search?form=xlimg&amp;q=Terre%20Haute,%20Indiana" TargetMode="External"/><Relationship Id="rId785" Type="http://schemas.openxmlformats.org/officeDocument/2006/relationships/hyperlink" Target="https://www.bing.com/th?id=OSK.5e4cf76dddeb0ec5698038c0247f2197&amp;qlt=95" TargetMode="External"/><Relationship Id="rId992" Type="http://schemas.openxmlformats.org/officeDocument/2006/relationships/hyperlink" Target="https://www.bing.com/images/search?form=xlimg&amp;q=State%20College,%20Pennsylvania" TargetMode="External"/><Relationship Id="rId200" Type="http://schemas.openxmlformats.org/officeDocument/2006/relationships/hyperlink" Target="https://www.bing.com/images/search?form=xlimg&amp;q=Newport%20Beach,%20California" TargetMode="External"/><Relationship Id="rId438" Type="http://schemas.openxmlformats.org/officeDocument/2006/relationships/hyperlink" Target="https://www.bing.com/images/search?form=xlimg&amp;q=Venice" TargetMode="External"/><Relationship Id="rId645" Type="http://schemas.openxmlformats.org/officeDocument/2006/relationships/hyperlink" Target="https://www.bing.com/th?id=OSK.16b00bf447428e25851eacaa2d71f578&amp;qlt=95" TargetMode="External"/><Relationship Id="rId852" Type="http://schemas.openxmlformats.org/officeDocument/2006/relationships/hyperlink" Target="https://www.bing.com/images/search?form=xlimg&amp;q=Nassau%20County,%20New%20York" TargetMode="External"/><Relationship Id="rId1068" Type="http://schemas.openxmlformats.org/officeDocument/2006/relationships/hyperlink" Target="https://www.bing.com/images/search?form=xlimg&amp;q=Denton,%20Texas" TargetMode="External"/><Relationship Id="rId1275" Type="http://schemas.openxmlformats.org/officeDocument/2006/relationships/hyperlink" Target="https://www.bing.com/th?id=OSK.79c47d5be767b69ca5364a5a8e94a0f4&amp;qlt=95" TargetMode="External"/><Relationship Id="rId284" Type="http://schemas.openxmlformats.org/officeDocument/2006/relationships/hyperlink" Target="https://www.bing.com/images/search?form=xlimg&amp;q=Victorville,%20California" TargetMode="External"/><Relationship Id="rId491" Type="http://schemas.openxmlformats.org/officeDocument/2006/relationships/hyperlink" Target="https://www.bing.com/th?id=OSK.1MbFmfEgAVmPkiKz4sWYWCtC-Hm5WfnSmuF9J7IZOHI&amp;qlt=95" TargetMode="External"/><Relationship Id="rId505" Type="http://schemas.openxmlformats.org/officeDocument/2006/relationships/hyperlink" Target="https://www.bing.com/th?id=OSK.58612e7cbd0d2a46b57cfe7a4a8b372b&amp;qlt=95" TargetMode="External"/><Relationship Id="rId712" Type="http://schemas.openxmlformats.org/officeDocument/2006/relationships/hyperlink" Target="https://www.bing.com/images/search?form=xlimg&amp;q=Muskegon,%20Michigan" TargetMode="External"/><Relationship Id="rId1135" Type="http://schemas.openxmlformats.org/officeDocument/2006/relationships/hyperlink" Target="https://www.bing.com/th?id=OSK.ef38f1fe82302e65112ae5ff0addcc49&amp;qlt=95" TargetMode="External"/><Relationship Id="rId79" Type="http://schemas.openxmlformats.org/officeDocument/2006/relationships/hyperlink" Target="https://www.bing.com/th?id=OSK.55400fe859eeefc14d45491d3c998b98&amp;qlt=95" TargetMode="External"/><Relationship Id="rId144" Type="http://schemas.openxmlformats.org/officeDocument/2006/relationships/hyperlink" Target="https://www.bing.com/images/search?form=xlimg&amp;q=Fresno,%20California" TargetMode="External"/><Relationship Id="rId589" Type="http://schemas.openxmlformats.org/officeDocument/2006/relationships/hyperlink" Target="https://www.bing.com/th?id=OSK.4fd47fed4998ea1ffb4a7a734222fed1&amp;qlt=95" TargetMode="External"/><Relationship Id="rId796" Type="http://schemas.openxmlformats.org/officeDocument/2006/relationships/hyperlink" Target="https://www.bing.com/images/search?form=xlimg&amp;q=Henderson,%20Nevada" TargetMode="External"/><Relationship Id="rId1202" Type="http://schemas.openxmlformats.org/officeDocument/2006/relationships/hyperlink" Target="https://www.bing.com/images/search?form=xlimg&amp;q=Spokane,%20Washington" TargetMode="External"/><Relationship Id="rId351" Type="http://schemas.openxmlformats.org/officeDocument/2006/relationships/hyperlink" Target="https://www.bing.com/th?id=OSK.c135d31ab73727cb0f28ca87a1005e01&amp;qlt=95" TargetMode="External"/><Relationship Id="rId449" Type="http://schemas.openxmlformats.org/officeDocument/2006/relationships/hyperlink" Target="https://www.bing.com/th?id=OSK.e2fb990b67b577c3ef6ca4076a5a8064&amp;qlt=95" TargetMode="External"/><Relationship Id="rId656" Type="http://schemas.openxmlformats.org/officeDocument/2006/relationships/hyperlink" Target="https://www.bing.com/images/search?form=xlimg&amp;q=Amherst,%20Massachusetts" TargetMode="External"/><Relationship Id="rId863" Type="http://schemas.openxmlformats.org/officeDocument/2006/relationships/hyperlink" Target="https://www.bing.com/th?id=OSK.27a9cc67770fa75a55a1dd61a61e2edc&amp;qlt=95" TargetMode="External"/><Relationship Id="rId1079" Type="http://schemas.openxmlformats.org/officeDocument/2006/relationships/hyperlink" Target="https://www.bing.com/th?id=OSK.55092e429ad89235667bed24655b5e49&amp;qlt=95" TargetMode="External"/><Relationship Id="rId211" Type="http://schemas.openxmlformats.org/officeDocument/2006/relationships/hyperlink" Target="https://www.bing.com/th?id=OSK.9f8afb548e28792918da15f503820d35&amp;qlt=95" TargetMode="External"/><Relationship Id="rId295" Type="http://schemas.openxmlformats.org/officeDocument/2006/relationships/hyperlink" Target="https://www.bing.com/th?id=OSK.64c10dd1b56a6f675b4b113add3a2e3e&amp;qlt=95" TargetMode="External"/><Relationship Id="rId309" Type="http://schemas.openxmlformats.org/officeDocument/2006/relationships/hyperlink" Target="https://www.bing.com/th?id=OSK.237d1a48f561f8464a7fa1f64f8d0092&amp;qlt=95" TargetMode="External"/><Relationship Id="rId516" Type="http://schemas.openxmlformats.org/officeDocument/2006/relationships/hyperlink" Target="https://www.bing.com/images/search?form=xlimg&amp;q=Lihue,%20Hawaii" TargetMode="External"/><Relationship Id="rId1146" Type="http://schemas.openxmlformats.org/officeDocument/2006/relationships/hyperlink" Target="https://www.bing.com/images/search?form=xlimg&amp;q=Burlington,%20Vermont" TargetMode="External"/><Relationship Id="rId723" Type="http://schemas.openxmlformats.org/officeDocument/2006/relationships/hyperlink" Target="https://www.bing.com/th?id=OSK.UlpogSPm3ftcU2X6Ea2vmpl_Ky77HYQzLyR5dI5e6II&amp;qlt=95" TargetMode="External"/><Relationship Id="rId930" Type="http://schemas.openxmlformats.org/officeDocument/2006/relationships/hyperlink" Target="https://www.bing.com/images/search?form=xlimg&amp;q=Lawton,%20Oklahoma" TargetMode="External"/><Relationship Id="rId1006" Type="http://schemas.openxmlformats.org/officeDocument/2006/relationships/hyperlink" Target="https://www.bing.com/images/search?form=xlimg&amp;q=Columbia,%20South%20Carolina" TargetMode="External"/><Relationship Id="rId155" Type="http://schemas.openxmlformats.org/officeDocument/2006/relationships/hyperlink" Target="https://www.bing.com/th?id=OSK.0642fe82b9256202edc45876421721d8&amp;qlt=95" TargetMode="External"/><Relationship Id="rId362" Type="http://schemas.openxmlformats.org/officeDocument/2006/relationships/hyperlink" Target="https://www.bing.com/images/search?form=xlimg&amp;q=College%20Park,%20Maryland" TargetMode="External"/><Relationship Id="rId1213" Type="http://schemas.openxmlformats.org/officeDocument/2006/relationships/hyperlink" Target="https://www.bing.com/th?id=OSK.bd80158855f4ce595fe482f67a9468cf&amp;qlt=95" TargetMode="External"/><Relationship Id="rId222" Type="http://schemas.openxmlformats.org/officeDocument/2006/relationships/hyperlink" Target="https://www.bing.com/images/search?form=xlimg&amp;q=Redding,%20California" TargetMode="External"/><Relationship Id="rId667" Type="http://schemas.openxmlformats.org/officeDocument/2006/relationships/hyperlink" Target="https://www.bing.com/th?id=OSK.f9b20ecbc994315f89b18ee99503f360&amp;qlt=95" TargetMode="External"/><Relationship Id="rId874" Type="http://schemas.openxmlformats.org/officeDocument/2006/relationships/hyperlink" Target="https://www.bing.com/images/search?form=xlimg&amp;q=Cary,%20North%20Carolina" TargetMode="External"/><Relationship Id="rId17" Type="http://schemas.openxmlformats.org/officeDocument/2006/relationships/hyperlink" Target="https://www.bing.com/th?id=OSK.861a386b8b0be78dca89f01d3cdb2a4e&amp;qlt=95" TargetMode="External"/><Relationship Id="rId527" Type="http://schemas.openxmlformats.org/officeDocument/2006/relationships/hyperlink" Target="https://www.bing.com/th?id=OSK.8d2307aa24311bd6d43fd2358e40cc13&amp;qlt=95" TargetMode="External"/><Relationship Id="rId734" Type="http://schemas.openxmlformats.org/officeDocument/2006/relationships/hyperlink" Target="https://www.bing.com/images/search?form=xlimg&amp;q=Saint%20Paul,%20Minnesota" TargetMode="External"/><Relationship Id="rId941" Type="http://schemas.openxmlformats.org/officeDocument/2006/relationships/hyperlink" Target="https://www.bing.com/th?id=OSK.9317e6b5b9a4c59c9f603a30498d71b4&amp;qlt=95" TargetMode="External"/><Relationship Id="rId1157" Type="http://schemas.openxmlformats.org/officeDocument/2006/relationships/hyperlink" Target="https://www.bing.com/th?id=OSK.d39042290e0b9a96b1f4222a6a045f88&amp;qlt=95" TargetMode="External"/><Relationship Id="rId70" Type="http://schemas.openxmlformats.org/officeDocument/2006/relationships/hyperlink" Target="https://www.bing.com/images/search?form=xlimg&amp;q=Scottsdale,%20Arizona" TargetMode="External"/><Relationship Id="rId166" Type="http://schemas.openxmlformats.org/officeDocument/2006/relationships/hyperlink" Target="https://www.bing.com/images/search?form=xlimg&amp;q=Livermore,%20California" TargetMode="External"/><Relationship Id="rId373" Type="http://schemas.openxmlformats.org/officeDocument/2006/relationships/hyperlink" Target="https://www.bing.com/th?id=OSK.b1518ec97124ad6f9182ac6ece9d0de1&amp;qlt=95" TargetMode="External"/><Relationship Id="rId580" Type="http://schemas.openxmlformats.org/officeDocument/2006/relationships/hyperlink" Target="https://www.bing.com/images/search?form=xlimg&amp;q=Ames,%20Iowa" TargetMode="External"/><Relationship Id="rId801" Type="http://schemas.openxmlformats.org/officeDocument/2006/relationships/hyperlink" Target="https://www.bing.com/th?id=OSK.1a4eef58c2e73fd44716bf38cf784d54&amp;qlt=95" TargetMode="External"/><Relationship Id="rId1017" Type="http://schemas.openxmlformats.org/officeDocument/2006/relationships/hyperlink" Target="https://www.bing.com/th?id=OSK.720f11479c3220f703ce6e6f8f9e4634&amp;qlt=95" TargetMode="External"/><Relationship Id="rId1224" Type="http://schemas.openxmlformats.org/officeDocument/2006/relationships/hyperlink" Target="https://www.bing.com/images/search?form=xlimg&amp;q=Vienna,%20West%20Virginia" TargetMode="External"/><Relationship Id="rId1" Type="http://schemas.openxmlformats.org/officeDocument/2006/relationships/hyperlink" Target="https://www.bing.com/th?id=OSK.c75b9e77de0b3f821780805e52869c77&amp;qlt=95" TargetMode="External"/><Relationship Id="rId233" Type="http://schemas.openxmlformats.org/officeDocument/2006/relationships/hyperlink" Target="https://www.bing.com/th?id=OSK.888e56b1e53dce1da031839f8f03d4dd&amp;qlt=95" TargetMode="External"/><Relationship Id="rId440" Type="http://schemas.openxmlformats.org/officeDocument/2006/relationships/hyperlink" Target="https://www.bing.com/images/search?form=xlimg&amp;q=West%20Palm%20Beach,%20Florida" TargetMode="External"/><Relationship Id="rId678" Type="http://schemas.openxmlformats.org/officeDocument/2006/relationships/hyperlink" Target="https://www.bing.com/images/search?form=xlimg&amp;q=Ann%20Arbor,%20Michigan" TargetMode="External"/><Relationship Id="rId885" Type="http://schemas.openxmlformats.org/officeDocument/2006/relationships/hyperlink" Target="https://www.bing.com/th?id=OSK.9f2ee9644d770693268c78e9d3e2737b&amp;qlt=95" TargetMode="External"/><Relationship Id="rId1070" Type="http://schemas.openxmlformats.org/officeDocument/2006/relationships/hyperlink" Target="https://www.bing.com/images/search?form=xlimg&amp;q=Edinburg,%20Texas" TargetMode="External"/><Relationship Id="rId28" Type="http://schemas.openxmlformats.org/officeDocument/2006/relationships/hyperlink" Target="https://www.bing.com/images/search?form=xlimg&amp;q=Maricopa%20County,%20Arizona" TargetMode="External"/><Relationship Id="rId300" Type="http://schemas.openxmlformats.org/officeDocument/2006/relationships/hyperlink" Target="https://www.bing.com/images/search?form=xlimg&amp;q=Centennial,%20Colorado" TargetMode="External"/><Relationship Id="rId538" Type="http://schemas.openxmlformats.org/officeDocument/2006/relationships/hyperlink" Target="https://www.bing.com/images/search?form=xlimg&amp;q=Bloomington,%20Indiana" TargetMode="External"/><Relationship Id="rId745" Type="http://schemas.openxmlformats.org/officeDocument/2006/relationships/hyperlink" Target="https://www.bing.com/th?id=OSK.e440606336943e445dcad0fa5621d575&amp;qlt=95" TargetMode="External"/><Relationship Id="rId952" Type="http://schemas.openxmlformats.org/officeDocument/2006/relationships/hyperlink" Target="https://www.bing.com/images/search?form=xlimg&amp;q=Eugene,%20Oregon" TargetMode="External"/><Relationship Id="rId1168" Type="http://schemas.openxmlformats.org/officeDocument/2006/relationships/hyperlink" Target="https://www.bing.com/images/search?form=xlimg&amp;q=Lynchburg,%20Virginia" TargetMode="External"/><Relationship Id="rId81" Type="http://schemas.openxmlformats.org/officeDocument/2006/relationships/hyperlink" Target="https://www.bing.com/th?id=OSK.1816fed56bf565f9b59003a00bf3b186&amp;qlt=95" TargetMode="External"/><Relationship Id="rId177" Type="http://schemas.openxmlformats.org/officeDocument/2006/relationships/hyperlink" Target="https://www.bing.com/th?id=OSK.4e094a0c2fe602b90b81b609da8978c6&amp;qlt=95" TargetMode="External"/><Relationship Id="rId384" Type="http://schemas.openxmlformats.org/officeDocument/2006/relationships/hyperlink" Target="https://www.bing.com/images/search?form=xlimg&amp;q=Fort%20Lauderdale,%20Florida" TargetMode="External"/><Relationship Id="rId591" Type="http://schemas.openxmlformats.org/officeDocument/2006/relationships/hyperlink" Target="https://www.bing.com/th?id=OSK.af06d47c5ebe8859ec38d5e340ba7b4c&amp;qlt=95" TargetMode="External"/><Relationship Id="rId605" Type="http://schemas.openxmlformats.org/officeDocument/2006/relationships/hyperlink" Target="https://www.bing.com/th?id=OSK.749b4aaf87fd08fb06af6cf4de1f48a0&amp;qlt=95" TargetMode="External"/><Relationship Id="rId812" Type="http://schemas.openxmlformats.org/officeDocument/2006/relationships/hyperlink" Target="https://www.bing.com/images/search?form=xlimg&amp;q=Camden,%20New%20Jersey" TargetMode="External"/><Relationship Id="rId1028" Type="http://schemas.openxmlformats.org/officeDocument/2006/relationships/hyperlink" Target="https://www.bing.com/images/search?form=xlimg&amp;q=Germantown,%20Tennessee" TargetMode="External"/><Relationship Id="rId1235" Type="http://schemas.openxmlformats.org/officeDocument/2006/relationships/hyperlink" Target="https://www.bing.com/th?id=OSK.6a3e26821683a8c2acd82c03c1498f59&amp;qlt=95" TargetMode="External"/><Relationship Id="rId244" Type="http://schemas.openxmlformats.org/officeDocument/2006/relationships/hyperlink" Target="https://www.bing.com/images/search?form=xlimg&amp;q=San%20Luis%20Obispo,%20California" TargetMode="External"/><Relationship Id="rId689" Type="http://schemas.openxmlformats.org/officeDocument/2006/relationships/hyperlink" Target="https://www.bing.com/th?id=OSK.5e2b45960316608d468f0ffc74a8a777&amp;qlt=95" TargetMode="External"/><Relationship Id="rId896" Type="http://schemas.openxmlformats.org/officeDocument/2006/relationships/hyperlink" Target="https://www.bing.com/images/search?form=xlimg&amp;q=Raleigh,%20North%20Carolina" TargetMode="External"/><Relationship Id="rId1081" Type="http://schemas.openxmlformats.org/officeDocument/2006/relationships/hyperlink" Target="https://www.bing.com/th?id=OSK.af787454920070fa5b2a2ec85d240f90&amp;qlt=95" TargetMode="External"/><Relationship Id="rId39" Type="http://schemas.openxmlformats.org/officeDocument/2006/relationships/hyperlink" Target="https://www.bing.com/th?id=OSK.45df789a926a9586f443c58b3bb77cf9&amp;qlt=95" TargetMode="External"/><Relationship Id="rId451" Type="http://schemas.openxmlformats.org/officeDocument/2006/relationships/hyperlink" Target="https://www.bing.com/th?id=OSK.O4HOMZX4AQjXCLCy8OddBdQWcx8LRB867Klu6KM3_I4&amp;qlt=95" TargetMode="External"/><Relationship Id="rId549" Type="http://schemas.openxmlformats.org/officeDocument/2006/relationships/hyperlink" Target="https://www.bing.com/th?id=OSK.cb5005cc343e6c501bc6acf4d068d094&amp;qlt=95" TargetMode="External"/><Relationship Id="rId756" Type="http://schemas.openxmlformats.org/officeDocument/2006/relationships/hyperlink" Target="https://www.bing.com/images/search?form=xlimg&amp;q=Independence,%20Missouri" TargetMode="External"/><Relationship Id="rId1179" Type="http://schemas.openxmlformats.org/officeDocument/2006/relationships/hyperlink" Target="https://www.bing.com/th?id=OSK.e3f91b780dbe7f7c4e5ed8a54cbc71d9&amp;qlt=95" TargetMode="External"/><Relationship Id="rId104" Type="http://schemas.openxmlformats.org/officeDocument/2006/relationships/hyperlink" Target="https://www.bing.com/images/search?form=xlimg&amp;q=Alameda%20County,%20California" TargetMode="External"/><Relationship Id="rId188" Type="http://schemas.openxmlformats.org/officeDocument/2006/relationships/hyperlink" Target="https://www.bing.com/images/search?form=xlimg&amp;q=Mission%20Viejo,%20California" TargetMode="External"/><Relationship Id="rId311" Type="http://schemas.openxmlformats.org/officeDocument/2006/relationships/hyperlink" Target="https://www.bing.com/th?id=OSK.128dac2220e84942a1004fd3d3065ccc&amp;qlt=95" TargetMode="External"/><Relationship Id="rId395" Type="http://schemas.openxmlformats.org/officeDocument/2006/relationships/hyperlink" Target="https://www.bing.com/th?id=OSK.46d037ad3bea60016c765da36d654eac&amp;qlt=95" TargetMode="External"/><Relationship Id="rId409" Type="http://schemas.openxmlformats.org/officeDocument/2006/relationships/hyperlink" Target="https://www.bing.com/th?id=OSK.0caff337be8bb102966d8989187220be&amp;qlt=95" TargetMode="External"/><Relationship Id="rId963" Type="http://schemas.openxmlformats.org/officeDocument/2006/relationships/hyperlink" Target="https://www.bing.com/th?id=OSK.f23ee9d5cb30dc055f59b35a998ee094&amp;qlt=95" TargetMode="External"/><Relationship Id="rId1039" Type="http://schemas.openxmlformats.org/officeDocument/2006/relationships/hyperlink" Target="https://www.bing.com/th?id=OSK.ENr4k81bw7Edgq624XfteWatyVC8Ud5TqgloAmP271A&amp;qlt=95" TargetMode="External"/><Relationship Id="rId1246" Type="http://schemas.openxmlformats.org/officeDocument/2006/relationships/hyperlink" Target="https://www.bing.com/images/search?form=xlimg&amp;q=Cheyenne,%20Wyoming" TargetMode="External"/><Relationship Id="rId92" Type="http://schemas.openxmlformats.org/officeDocument/2006/relationships/hyperlink" Target="https://www.bing.com/images/search?form=xlimg&amp;q=Fayetteville,%20Arkansas" TargetMode="External"/><Relationship Id="rId616" Type="http://schemas.openxmlformats.org/officeDocument/2006/relationships/hyperlink" Target="https://www.bing.com/images/search?form=xlimg&amp;q=Lexington,%20Kentucky" TargetMode="External"/><Relationship Id="rId823" Type="http://schemas.openxmlformats.org/officeDocument/2006/relationships/hyperlink" Target="https://www.bing.com/th?id=OSK.a523bfa52f4bf0b0d3eecbed89d3767b&amp;qlt=95" TargetMode="External"/><Relationship Id="rId255" Type="http://schemas.openxmlformats.org/officeDocument/2006/relationships/hyperlink" Target="https://www.bing.com/th?id=OSK.ead9df5d38e7590850423b12e27e7685&amp;qlt=95" TargetMode="External"/><Relationship Id="rId462" Type="http://schemas.openxmlformats.org/officeDocument/2006/relationships/hyperlink" Target="https://www.bing.com/images/search?form=xlimg&amp;q=Cartersville,%20Georgia" TargetMode="External"/><Relationship Id="rId1092" Type="http://schemas.openxmlformats.org/officeDocument/2006/relationships/hyperlink" Target="https://www.bing.com/images/search?form=xlimg&amp;q=Lubbock,%20Texas" TargetMode="External"/><Relationship Id="rId1106" Type="http://schemas.openxmlformats.org/officeDocument/2006/relationships/hyperlink" Target="https://www.bing.com/images/search?form=xlimg&amp;q=Pflugerville,%20Texas" TargetMode="External"/><Relationship Id="rId115" Type="http://schemas.openxmlformats.org/officeDocument/2006/relationships/hyperlink" Target="https://www.bing.com/th?id=OSK.cce8cca3e7200c79b7949cec5caaae30&amp;qlt=95" TargetMode="External"/><Relationship Id="rId322" Type="http://schemas.openxmlformats.org/officeDocument/2006/relationships/hyperlink" Target="https://www.bing.com/images/search?form=xlimg&amp;q=Bridgeport,%20Connecticut" TargetMode="External"/><Relationship Id="rId767" Type="http://schemas.openxmlformats.org/officeDocument/2006/relationships/hyperlink" Target="https://www.bing.com/th?id=OSK.bca2bf2dca2990359c23435f343ea394&amp;qlt=95" TargetMode="External"/><Relationship Id="rId974" Type="http://schemas.openxmlformats.org/officeDocument/2006/relationships/hyperlink" Target="https://www.bing.com/images/search?form=xlimg&amp;q=Johnstown,%20Pennsylvania" TargetMode="External"/><Relationship Id="rId199" Type="http://schemas.openxmlformats.org/officeDocument/2006/relationships/hyperlink" Target="https://www.bing.com/th?id=OSK.328090dc76f29f849a5fd564d5f3c7fe&amp;qlt=95" TargetMode="External"/><Relationship Id="rId627" Type="http://schemas.openxmlformats.org/officeDocument/2006/relationships/hyperlink" Target="https://www.bing.com/th?id=OSK.70daf04282ab110e1ba72414c3b25105&amp;qlt=95" TargetMode="External"/><Relationship Id="rId834" Type="http://schemas.openxmlformats.org/officeDocument/2006/relationships/hyperlink" Target="https://www.bing.com/images/search?form=xlimg&amp;q=Roswell,%20New%20Mexico" TargetMode="External"/><Relationship Id="rId1257" Type="http://schemas.openxmlformats.org/officeDocument/2006/relationships/hyperlink" Target="https://www.bing.com/th?id=OSK.a5492473d58460e0dddeb0017da0bdb9&amp;qlt=95" TargetMode="External"/><Relationship Id="rId266" Type="http://schemas.openxmlformats.org/officeDocument/2006/relationships/hyperlink" Target="https://www.bing.com/images/search?form=xlimg&amp;q=Sonoma,%20California" TargetMode="External"/><Relationship Id="rId473" Type="http://schemas.openxmlformats.org/officeDocument/2006/relationships/hyperlink" Target="https://www.bing.com/th?id=OSK.45c72cb84e31ac129e262f856aa95559&amp;qlt=95" TargetMode="External"/><Relationship Id="rId680" Type="http://schemas.openxmlformats.org/officeDocument/2006/relationships/hyperlink" Target="https://www.bing.com/images/search?form=xlimg&amp;q=Benton%20Harbor,%20Michigan" TargetMode="External"/><Relationship Id="rId901" Type="http://schemas.openxmlformats.org/officeDocument/2006/relationships/hyperlink" Target="https://www.bing.com/th?id=OSK.0faca7d46e0ff62bbf772c469e67ad69&amp;qlt=95" TargetMode="External"/><Relationship Id="rId1117" Type="http://schemas.openxmlformats.org/officeDocument/2006/relationships/hyperlink" Target="https://www.bing.com/th?id=OSK.1ddcab412df4c735902bb90869e37c5b&amp;qlt=95" TargetMode="External"/><Relationship Id="rId30" Type="http://schemas.openxmlformats.org/officeDocument/2006/relationships/hyperlink" Target="https://www.bing.com/images/search?form=xlimg&amp;q=Phoenix,%20Arizona" TargetMode="External"/><Relationship Id="rId126" Type="http://schemas.openxmlformats.org/officeDocument/2006/relationships/hyperlink" Target="https://www.bing.com/images/search?form=xlimg&amp;q=Corona,%20California" TargetMode="External"/><Relationship Id="rId333" Type="http://schemas.openxmlformats.org/officeDocument/2006/relationships/hyperlink" Target="https://www.bing.com/th?id=OSK.62add54210af184a148c6472a576c917&amp;qlt=95" TargetMode="External"/><Relationship Id="rId540" Type="http://schemas.openxmlformats.org/officeDocument/2006/relationships/hyperlink" Target="https://www.bing.com/images/search?form=xlimg&amp;q=Champaign,%20Illinois" TargetMode="External"/><Relationship Id="rId778" Type="http://schemas.openxmlformats.org/officeDocument/2006/relationships/hyperlink" Target="https://www.bing.com/images/search?form=xlimg&amp;q=Helena,%20Montana" TargetMode="External"/><Relationship Id="rId985" Type="http://schemas.openxmlformats.org/officeDocument/2006/relationships/hyperlink" Target="https://www.bing.com/th?id=OSK.09cf279ad5c4bf29528ac1780d0c14bc&amp;qlt=95" TargetMode="External"/><Relationship Id="rId1170" Type="http://schemas.openxmlformats.org/officeDocument/2006/relationships/hyperlink" Target="https://www.bing.com/images/search?form=xlimg&amp;q=Newport%20News,%20Virginia" TargetMode="External"/><Relationship Id="rId638" Type="http://schemas.openxmlformats.org/officeDocument/2006/relationships/hyperlink" Target="https://www.bing.com/images/search?form=xlimg&amp;q=Lewiston,%20Maine" TargetMode="External"/><Relationship Id="rId845" Type="http://schemas.openxmlformats.org/officeDocument/2006/relationships/hyperlink" Target="https://www.bing.com/th?id=OSK.2ae86a3e8d99277c2b309fd8a16b5c75&amp;qlt=95" TargetMode="External"/><Relationship Id="rId1030" Type="http://schemas.openxmlformats.org/officeDocument/2006/relationships/hyperlink" Target="https://www.bing.com/images/search?form=xlimg&amp;q=Johnson%20City,%20Tennessee" TargetMode="External"/><Relationship Id="rId1268" Type="http://schemas.openxmlformats.org/officeDocument/2006/relationships/hyperlink" Target="https://www.bing.com/images/search?form=xlimg&amp;q=Niagara%20Falls,%20Ontario" TargetMode="External"/><Relationship Id="rId277" Type="http://schemas.openxmlformats.org/officeDocument/2006/relationships/hyperlink" Target="https://www.bing.com/th?id=OSK.666445ccf61c8f45065e81d6a1dd1503&amp;qlt=95" TargetMode="External"/><Relationship Id="rId400" Type="http://schemas.openxmlformats.org/officeDocument/2006/relationships/hyperlink" Target="https://www.bing.com/images/search?form=xlimg&amp;q=Lakeland,%20Florida" TargetMode="External"/><Relationship Id="rId484" Type="http://schemas.openxmlformats.org/officeDocument/2006/relationships/hyperlink" Target="https://www.bing.com/images/search?form=xlimg&amp;q=Savannah,%20Georgia" TargetMode="External"/><Relationship Id="rId705" Type="http://schemas.openxmlformats.org/officeDocument/2006/relationships/hyperlink" Target="https://www.bing.com/th?id=OSK.2c65b34f0886f601d7a89defc8059c50&amp;qlt=95" TargetMode="External"/><Relationship Id="rId1128" Type="http://schemas.openxmlformats.org/officeDocument/2006/relationships/hyperlink" Target="https://www.bing.com/images/search?form=xlimg&amp;q=Victoria,%20Texas" TargetMode="External"/><Relationship Id="rId137" Type="http://schemas.openxmlformats.org/officeDocument/2006/relationships/hyperlink" Target="https://www.bing.com/th?id=OSK.5986b819672d0e2999469538d4b95c02&amp;qlt=95" TargetMode="External"/><Relationship Id="rId344" Type="http://schemas.openxmlformats.org/officeDocument/2006/relationships/hyperlink" Target="https://www.bing.com/images/search?form=xlimg&amp;q=Stamford,%20Connecticut" TargetMode="External"/><Relationship Id="rId691" Type="http://schemas.openxmlformats.org/officeDocument/2006/relationships/hyperlink" Target="https://www.bing.com/th?id=OSK.71eb4b7e11e558ea511f4c808104e8e7&amp;qlt=95" TargetMode="External"/><Relationship Id="rId789" Type="http://schemas.openxmlformats.org/officeDocument/2006/relationships/hyperlink" Target="https://www.bing.com/th?id=OSK.3516e0fa0e0b49c27806581faf8768b6&amp;qlt=95" TargetMode="External"/><Relationship Id="rId912" Type="http://schemas.openxmlformats.org/officeDocument/2006/relationships/hyperlink" Target="https://www.bing.com/images/search?form=xlimg&amp;q=Akron,%20Ohio" TargetMode="External"/><Relationship Id="rId996" Type="http://schemas.openxmlformats.org/officeDocument/2006/relationships/hyperlink" Target="https://www.bing.com/images/search?form=xlimg&amp;q=Newport,%20Rhode%20Island" TargetMode="External"/><Relationship Id="rId41" Type="http://schemas.openxmlformats.org/officeDocument/2006/relationships/hyperlink" Target="https://www.bing.com/th?id=OSK.493994d4f1826dee213ae294f01935ad&amp;qlt=95" TargetMode="External"/><Relationship Id="rId551" Type="http://schemas.openxmlformats.org/officeDocument/2006/relationships/hyperlink" Target="https://www.bing.com/th?id=OSK.bf290235f4e2cb595c204f0e3f8ac8b6&amp;qlt=95" TargetMode="External"/><Relationship Id="rId649" Type="http://schemas.openxmlformats.org/officeDocument/2006/relationships/hyperlink" Target="https://www.bing.com/th?id=OSK.748b2793cb84a5e5120e7d6d381e132f&amp;qlt=95" TargetMode="External"/><Relationship Id="rId856" Type="http://schemas.openxmlformats.org/officeDocument/2006/relationships/hyperlink" Target="https://www.bing.com/images/search?form=xlimg&amp;q=Plattsburgh,%20New%20York" TargetMode="External"/><Relationship Id="rId1181" Type="http://schemas.openxmlformats.org/officeDocument/2006/relationships/hyperlink" Target="https://www.bing.com/th?id=OSK.hl7uEgu3nhfysz_cFANsfqzpQC2u4nPznlNu7zzilEE&amp;qlt=95" TargetMode="External"/><Relationship Id="rId1279" Type="http://schemas.openxmlformats.org/officeDocument/2006/relationships/hyperlink" Target="https://www.bing.com/th?id=OSK.eee7b82f6293dff447a78f5b47f00052&amp;qlt=95" TargetMode="External"/><Relationship Id="rId190" Type="http://schemas.openxmlformats.org/officeDocument/2006/relationships/hyperlink" Target="https://www.bing.com/images/search?form=xlimg&amp;q=Modesto,%20California" TargetMode="External"/><Relationship Id="rId204" Type="http://schemas.openxmlformats.org/officeDocument/2006/relationships/hyperlink" Target="https://www.bing.com/images/search?form=xlimg&amp;q=Orange,%20California" TargetMode="External"/><Relationship Id="rId288" Type="http://schemas.openxmlformats.org/officeDocument/2006/relationships/hyperlink" Target="https://www.bing.com/images/search?form=xlimg&amp;q=Watsonville,%20California" TargetMode="External"/><Relationship Id="rId411" Type="http://schemas.openxmlformats.org/officeDocument/2006/relationships/hyperlink" Target="https://www.bing.com/th?id=OSK.54636369e64db352d1e6a78865e2b204&amp;qlt=95" TargetMode="External"/><Relationship Id="rId509" Type="http://schemas.openxmlformats.org/officeDocument/2006/relationships/hyperlink" Target="https://www.bing.com/th?id=OSK.5a48fe41e36c411b3dcc85984d944afb&amp;qlt=95" TargetMode="External"/><Relationship Id="rId1041" Type="http://schemas.openxmlformats.org/officeDocument/2006/relationships/hyperlink" Target="https://www.bing.com/th?id=OSK.46d8b4d0760141f0478879d4abaf0156&amp;qlt=95" TargetMode="External"/><Relationship Id="rId1139" Type="http://schemas.openxmlformats.org/officeDocument/2006/relationships/hyperlink" Target="https://www.bing.com/th?id=OSK.2c726e0e6a4a13da81240263ca480eba&amp;qlt=95" TargetMode="External"/><Relationship Id="rId495" Type="http://schemas.openxmlformats.org/officeDocument/2006/relationships/hyperlink" Target="https://www.bing.com/th?id=OSK.a0d32e414eb1448a04590911c22d7c51&amp;qlt=95" TargetMode="External"/><Relationship Id="rId716" Type="http://schemas.openxmlformats.org/officeDocument/2006/relationships/hyperlink" Target="https://www.bing.com/images/search?form=xlimg&amp;q=South%20Haven,%20Michigan" TargetMode="External"/><Relationship Id="rId923" Type="http://schemas.openxmlformats.org/officeDocument/2006/relationships/hyperlink" Target="https://www.bing.com/th?id=OSK.bac27854aef3f9eea30b916648cbf8e1&amp;qlt=95" TargetMode="External"/><Relationship Id="rId52" Type="http://schemas.openxmlformats.org/officeDocument/2006/relationships/hyperlink" Target="https://www.bing.com/images/search?form=xlimg&amp;q=Kingman,%20Arizona" TargetMode="External"/><Relationship Id="rId148" Type="http://schemas.openxmlformats.org/officeDocument/2006/relationships/hyperlink" Target="https://www.bing.com/images/search?form=xlimg&amp;q=Hayward,%20California" TargetMode="External"/><Relationship Id="rId355" Type="http://schemas.openxmlformats.org/officeDocument/2006/relationships/hyperlink" Target="https://www.bing.com/th?id=OSK.c0cc60e64ee2268f04102587b5354b2c&amp;qlt=95" TargetMode="External"/><Relationship Id="rId562" Type="http://schemas.openxmlformats.org/officeDocument/2006/relationships/hyperlink" Target="https://www.bing.com/images/search?form=xlimg&amp;q=Fort%20Wayne,%20Indiana" TargetMode="External"/><Relationship Id="rId1192" Type="http://schemas.openxmlformats.org/officeDocument/2006/relationships/hyperlink" Target="https://www.bing.com/images/search?form=xlimg&amp;q=Olympia,%20Washington" TargetMode="External"/><Relationship Id="rId1206" Type="http://schemas.openxmlformats.org/officeDocument/2006/relationships/hyperlink" Target="https://www.bing.com/images/search?form=xlimg&amp;q=Tumwater,%20Washington" TargetMode="External"/><Relationship Id="rId215" Type="http://schemas.openxmlformats.org/officeDocument/2006/relationships/hyperlink" Target="https://www.bing.com/th?id=OSK.94150846479692ba0aa66c2409894a18&amp;qlt=95" TargetMode="External"/><Relationship Id="rId422" Type="http://schemas.openxmlformats.org/officeDocument/2006/relationships/hyperlink" Target="https://www.bing.com/images/search?form=xlimg&amp;q=Port%20St.%20Lucie,%20Florida" TargetMode="External"/><Relationship Id="rId867" Type="http://schemas.openxmlformats.org/officeDocument/2006/relationships/hyperlink" Target="https://www.bing.com/th?id=OSK.c423a0d51d4ee2bbb1aed80b840ebff1&amp;qlt=95" TargetMode="External"/><Relationship Id="rId1052" Type="http://schemas.openxmlformats.org/officeDocument/2006/relationships/hyperlink" Target="https://www.bing.com/images/search?form=xlimg&amp;q=Beaumont,%20Texas" TargetMode="External"/><Relationship Id="rId299" Type="http://schemas.openxmlformats.org/officeDocument/2006/relationships/hyperlink" Target="https://www.bing.com/th?id=OSK.33e19653bca00d357698b063c1384eea&amp;qlt=95" TargetMode="External"/><Relationship Id="rId727" Type="http://schemas.openxmlformats.org/officeDocument/2006/relationships/hyperlink" Target="https://www.bing.com/th?id=OSK.7c6ac9e32b39ed66ada6f09b005d8e74&amp;qlt=95" TargetMode="External"/><Relationship Id="rId934" Type="http://schemas.openxmlformats.org/officeDocument/2006/relationships/hyperlink" Target="https://www.bing.com/images/search?form=xlimg&amp;q=Norman,%20Oklahoma" TargetMode="External"/><Relationship Id="rId63" Type="http://schemas.openxmlformats.org/officeDocument/2006/relationships/hyperlink" Target="https://www.bing.com/th?id=OSK.20cdfa1637469c57ed822170e86213de&amp;qlt=95" TargetMode="External"/><Relationship Id="rId159" Type="http://schemas.openxmlformats.org/officeDocument/2006/relationships/hyperlink" Target="https://www.bing.com/th?id=OSK.41d6533bb269213fdda41515376d514d&amp;qlt=95" TargetMode="External"/><Relationship Id="rId366" Type="http://schemas.openxmlformats.org/officeDocument/2006/relationships/hyperlink" Target="https://www.bing.com/images/search?form=xlimg&amp;q=Washington,%20D.C." TargetMode="External"/><Relationship Id="rId573" Type="http://schemas.openxmlformats.org/officeDocument/2006/relationships/hyperlink" Target="https://www.bing.com/th?id=OSK.d8d22fd0f91ac1076c5509e8cd464a4f&amp;qlt=95" TargetMode="External"/><Relationship Id="rId780" Type="http://schemas.openxmlformats.org/officeDocument/2006/relationships/hyperlink" Target="https://www.bing.com/images/search?form=xlimg&amp;q=Kalispell,%20Montana" TargetMode="External"/><Relationship Id="rId1217" Type="http://schemas.openxmlformats.org/officeDocument/2006/relationships/hyperlink" Target="https://www.bing.com/th?id=OSK.6608a910dff528fb73ec48a36ac1ec56&amp;qlt=95" TargetMode="External"/><Relationship Id="rId226" Type="http://schemas.openxmlformats.org/officeDocument/2006/relationships/hyperlink" Target="https://www.bing.com/images/search?form=xlimg&amp;q=Richmond,%20California" TargetMode="External"/><Relationship Id="rId433" Type="http://schemas.openxmlformats.org/officeDocument/2006/relationships/hyperlink" Target="https://www.bing.com/th?id=OSK.e07322fac7093f3f29aab335afbae165&amp;qlt=95" TargetMode="External"/><Relationship Id="rId878" Type="http://schemas.openxmlformats.org/officeDocument/2006/relationships/hyperlink" Target="https://www.bing.com/images/search?form=xlimg&amp;q=Charlotte,%20North%20Carolina" TargetMode="External"/><Relationship Id="rId1063" Type="http://schemas.openxmlformats.org/officeDocument/2006/relationships/hyperlink" Target="https://www.bing.com/th?id=OSK.fcc59148b332a04aad9405400ba6ce39&amp;qlt=95" TargetMode="External"/><Relationship Id="rId1270" Type="http://schemas.openxmlformats.org/officeDocument/2006/relationships/hyperlink" Target="https://www.bing.com/images/search?form=xlimg&amp;q=Oshawa" TargetMode="External"/><Relationship Id="rId640" Type="http://schemas.openxmlformats.org/officeDocument/2006/relationships/hyperlink" Target="https://www.bing.com/images/search?form=xlimg&amp;q=Portland,%20Oregon" TargetMode="External"/><Relationship Id="rId738" Type="http://schemas.openxmlformats.org/officeDocument/2006/relationships/hyperlink" Target="https://www.bing.com/images/search?form=xlimg&amp;q=Gulfport,%20Mississippi" TargetMode="External"/><Relationship Id="rId945" Type="http://schemas.openxmlformats.org/officeDocument/2006/relationships/hyperlink" Target="https://www.bing.com/th?id=OSK.06e38a7968cd3f1ca7a576e7e972fcbd&amp;qlt=95" TargetMode="External"/><Relationship Id="rId74" Type="http://schemas.openxmlformats.org/officeDocument/2006/relationships/hyperlink" Target="https://www.bing.com/images/search?form=xlimg&amp;q=Sun%20City,%20Arizona" TargetMode="External"/><Relationship Id="rId377" Type="http://schemas.openxmlformats.org/officeDocument/2006/relationships/hyperlink" Target="https://www.bing.com/th?id=OSK.3148bdcf4da9648ac1d90a31601ad0bf&amp;qlt=95" TargetMode="External"/><Relationship Id="rId500" Type="http://schemas.openxmlformats.org/officeDocument/2006/relationships/hyperlink" Target="https://www.bing.com/images/search?form=xlimg&amp;q=Kahului,%20Hawaii" TargetMode="External"/><Relationship Id="rId584" Type="http://schemas.openxmlformats.org/officeDocument/2006/relationships/hyperlink" Target="https://www.bing.com/images/search?form=xlimg&amp;q=Davenport,%20Iowa" TargetMode="External"/><Relationship Id="rId805" Type="http://schemas.openxmlformats.org/officeDocument/2006/relationships/hyperlink" Target="https://www.bing.com/th?id=OSK.9b010f86f763580b458f69ed34f7ff0b&amp;qlt=95" TargetMode="External"/><Relationship Id="rId1130" Type="http://schemas.openxmlformats.org/officeDocument/2006/relationships/hyperlink" Target="https://www.bing.com/images/search?form=xlimg&amp;q=Waco,%20Texas" TargetMode="External"/><Relationship Id="rId1228" Type="http://schemas.openxmlformats.org/officeDocument/2006/relationships/hyperlink" Target="https://www.bing.com/images/search?form=xlimg&amp;q=Eau%20Claire,%20Wisconsin" TargetMode="External"/><Relationship Id="rId5" Type="http://schemas.openxmlformats.org/officeDocument/2006/relationships/hyperlink" Target="https://www.bing.com/th?id=OSK.17fda67c90fb5db44f01bb10cc0fffa6&amp;qlt=95" TargetMode="External"/><Relationship Id="rId237" Type="http://schemas.openxmlformats.org/officeDocument/2006/relationships/hyperlink" Target="https://www.bing.com/th?id=OSK.8d8f2e6d59a28a35ae3beabbfba286ea&amp;qlt=95" TargetMode="External"/><Relationship Id="rId791" Type="http://schemas.openxmlformats.org/officeDocument/2006/relationships/hyperlink" Target="https://www.bing.com/th?id=OSK.HHySu2_-QWi1O0CAF_zhbdbF7F7XunWon_BwPzJY5Ys&amp;qlt=95" TargetMode="External"/><Relationship Id="rId889" Type="http://schemas.openxmlformats.org/officeDocument/2006/relationships/hyperlink" Target="https://www.bing.com/th?id=OSK.a590248ef3d7f22dfabaa1b3d1f7c930&amp;qlt=95" TargetMode="External"/><Relationship Id="rId1074" Type="http://schemas.openxmlformats.org/officeDocument/2006/relationships/hyperlink" Target="https://www.bing.com/images/search?form=xlimg&amp;q=Fort%20Worth,%20Texas" TargetMode="External"/><Relationship Id="rId444" Type="http://schemas.openxmlformats.org/officeDocument/2006/relationships/hyperlink" Target="https://www.bing.com/images/search?form=xlimg&amp;q=Albany,%20Georgia" TargetMode="External"/><Relationship Id="rId651" Type="http://schemas.openxmlformats.org/officeDocument/2006/relationships/hyperlink" Target="https://www.bing.com/th?id=OSK.d7500c9aaf6297fb689e81cd5e7c4823&amp;qlt=95" TargetMode="External"/><Relationship Id="rId749" Type="http://schemas.openxmlformats.org/officeDocument/2006/relationships/hyperlink" Target="https://www.bing.com/th?id=OSK.b0915cac25a02f96a904d831c51366e6&amp;qlt=95" TargetMode="External"/><Relationship Id="rId290" Type="http://schemas.openxmlformats.org/officeDocument/2006/relationships/hyperlink" Target="https://www.bing.com/images/search?form=xlimg&amp;q=Yuba%20City,%20California" TargetMode="External"/><Relationship Id="rId304" Type="http://schemas.openxmlformats.org/officeDocument/2006/relationships/hyperlink" Target="https://www.bing.com/images/search?form=xlimg&amp;q=Denver" TargetMode="External"/><Relationship Id="rId388" Type="http://schemas.openxmlformats.org/officeDocument/2006/relationships/hyperlink" Target="https://www.bing.com/images/search?form=xlimg&amp;q=Fort%20Pierce,%20Florida" TargetMode="External"/><Relationship Id="rId511" Type="http://schemas.openxmlformats.org/officeDocument/2006/relationships/hyperlink" Target="https://www.bing.com/th?id=OSK.f1b66574115b260822dc5b26db0fb278&amp;qlt=95" TargetMode="External"/><Relationship Id="rId609" Type="http://schemas.openxmlformats.org/officeDocument/2006/relationships/hyperlink" Target="https://www.bing.com/th?id=OSK.4d4af3fc0df9b60dc33b281428c75c45&amp;qlt=95" TargetMode="External"/><Relationship Id="rId956" Type="http://schemas.openxmlformats.org/officeDocument/2006/relationships/hyperlink" Target="https://www.bing.com/images/search?form=xlimg&amp;q=Medford,%20Oregon" TargetMode="External"/><Relationship Id="rId1141" Type="http://schemas.openxmlformats.org/officeDocument/2006/relationships/hyperlink" Target="https://www.bing.com/th?id=OSK.0db8a08dc4a02e06f80b1ef5e8c0aa44&amp;qlt=95" TargetMode="External"/><Relationship Id="rId1239" Type="http://schemas.openxmlformats.org/officeDocument/2006/relationships/hyperlink" Target="https://www.bing.com/th?id=OSK.96164aa7373b216035b72d995312efe5&amp;qlt=95" TargetMode="External"/><Relationship Id="rId85" Type="http://schemas.openxmlformats.org/officeDocument/2006/relationships/hyperlink" Target="https://www.bing.com/th?id=OSK.cbcd37c39b86c1fc25e63604e8654836&amp;qlt=95" TargetMode="External"/><Relationship Id="rId150" Type="http://schemas.openxmlformats.org/officeDocument/2006/relationships/hyperlink" Target="https://www.bing.com/images/search?form=xlimg&amp;q=Healdsburg,%20California" TargetMode="External"/><Relationship Id="rId595" Type="http://schemas.openxmlformats.org/officeDocument/2006/relationships/hyperlink" Target="https://www.bing.com/th?id=OSK.dbb81476f0e8edffb41485c947614d29&amp;qlt=95" TargetMode="External"/><Relationship Id="rId816" Type="http://schemas.openxmlformats.org/officeDocument/2006/relationships/hyperlink" Target="https://www.bing.com/images/search?form=xlimg&amp;q=Hoboken,%20New%20Jersey" TargetMode="External"/><Relationship Id="rId1001" Type="http://schemas.openxmlformats.org/officeDocument/2006/relationships/hyperlink" Target="https://www.bing.com/th?id=OSK.c4a51fb1470b981ddd7daab31814af10&amp;qlt=95" TargetMode="External"/><Relationship Id="rId248" Type="http://schemas.openxmlformats.org/officeDocument/2006/relationships/hyperlink" Target="https://www.bing.com/images/search?form=xlimg&amp;q=San%20Rafael,%20California" TargetMode="External"/><Relationship Id="rId455" Type="http://schemas.openxmlformats.org/officeDocument/2006/relationships/hyperlink" Target="https://www.bing.com/th?id=OSK.190e6b5c446860017ba94099e524b604&amp;qlt=95" TargetMode="External"/><Relationship Id="rId662" Type="http://schemas.openxmlformats.org/officeDocument/2006/relationships/hyperlink" Target="https://www.bing.com/images/search?form=xlimg&amp;q=Cambridge,%20Massachusetts" TargetMode="External"/><Relationship Id="rId1085" Type="http://schemas.openxmlformats.org/officeDocument/2006/relationships/hyperlink" Target="https://www.bing.com/th?id=OSK.930e028a5e54b33293853c27e8594b2d&amp;qlt=95" TargetMode="External"/><Relationship Id="rId12" Type="http://schemas.openxmlformats.org/officeDocument/2006/relationships/hyperlink" Target="https://www.bing.com/images/search?form=xlimg&amp;q=Tuscaloosa,%20Alabama" TargetMode="External"/><Relationship Id="rId108" Type="http://schemas.openxmlformats.org/officeDocument/2006/relationships/hyperlink" Target="https://www.bing.com/images/search?form=xlimg&amp;q=Anaheim,%20California" TargetMode="External"/><Relationship Id="rId315" Type="http://schemas.openxmlformats.org/officeDocument/2006/relationships/hyperlink" Target="https://www.bing.com/th?id=OSK.1f3028346d5d5301f223801401082b98&amp;qlt=95" TargetMode="External"/><Relationship Id="rId522" Type="http://schemas.openxmlformats.org/officeDocument/2006/relationships/hyperlink" Target="https://www.bing.com/images/search?form=xlimg&amp;q=Boise,%20Idaho" TargetMode="External"/><Relationship Id="rId967" Type="http://schemas.openxmlformats.org/officeDocument/2006/relationships/hyperlink" Target="https://www.bing.com/th?id=OSK.q_iXJG_746Rag3LbDW8g4JgGGDOk9vCuhglrdnfxbtc&amp;qlt=95" TargetMode="External"/><Relationship Id="rId1152" Type="http://schemas.openxmlformats.org/officeDocument/2006/relationships/hyperlink" Target="https://www.bing.com/images/search?form=xlimg&amp;q=Killington,%20Vermont" TargetMode="External"/><Relationship Id="rId96" Type="http://schemas.openxmlformats.org/officeDocument/2006/relationships/hyperlink" Target="https://www.bing.com/images/search?form=xlimg&amp;q=Jonesboro,%20Arkansas" TargetMode="External"/><Relationship Id="rId161" Type="http://schemas.openxmlformats.org/officeDocument/2006/relationships/hyperlink" Target="https://www.bing.com/th?id=OSK.7ff6cbcf668c0f2bf664b5a42c4c97c5&amp;qlt=95" TargetMode="External"/><Relationship Id="rId399" Type="http://schemas.openxmlformats.org/officeDocument/2006/relationships/hyperlink" Target="https://www.bing.com/th?id=OSK.70a50e710e37f689f40b5890a0a226a5&amp;qlt=95" TargetMode="External"/><Relationship Id="rId827" Type="http://schemas.openxmlformats.org/officeDocument/2006/relationships/hyperlink" Target="https://www.bing.com/th?id=OSK.3f6bf56bdb136055ab3742daff993e87&amp;qlt=95" TargetMode="External"/><Relationship Id="rId1012" Type="http://schemas.openxmlformats.org/officeDocument/2006/relationships/hyperlink" Target="https://www.bing.com/images/search?form=xlimg&amp;q=Aberdeen,%20South%20Dakota" TargetMode="External"/><Relationship Id="rId259" Type="http://schemas.openxmlformats.org/officeDocument/2006/relationships/hyperlink" Target="https://www.bing.com/th?id=OSK.wot8mJJaWLTkuau0KSalbrsbtT59LAdaNW9ZXM7hRe4&amp;qlt=95" TargetMode="External"/><Relationship Id="rId466" Type="http://schemas.openxmlformats.org/officeDocument/2006/relationships/hyperlink" Target="https://www.bing.com/images/search?form=xlimg&amp;q=Cordele,%20Georgia" TargetMode="External"/><Relationship Id="rId673" Type="http://schemas.openxmlformats.org/officeDocument/2006/relationships/hyperlink" Target="https://www.bing.com/th?id=OSK.68cbb60a75af4fb37a8fc6b47ba0dd1e&amp;qlt=95" TargetMode="External"/><Relationship Id="rId880" Type="http://schemas.openxmlformats.org/officeDocument/2006/relationships/hyperlink" Target="https://www.bing.com/images/search?form=xlimg&amp;q=Durham,%20North%20Carolina" TargetMode="External"/><Relationship Id="rId1096" Type="http://schemas.openxmlformats.org/officeDocument/2006/relationships/hyperlink" Target="https://www.bing.com/images/search?form=xlimg&amp;q=McAllen,%20Texas" TargetMode="External"/><Relationship Id="rId23" Type="http://schemas.openxmlformats.org/officeDocument/2006/relationships/hyperlink" Target="https://www.bing.com/th?id=OSK.b5a2b39c971c1f4c21c88ffa32b449be&amp;qlt=95" TargetMode="External"/><Relationship Id="rId119" Type="http://schemas.openxmlformats.org/officeDocument/2006/relationships/hyperlink" Target="https://www.bing.com/th?id=OSK.2770a27e7a7b2a1e023dfc0ec24400dd&amp;qlt=95" TargetMode="External"/><Relationship Id="rId326" Type="http://schemas.openxmlformats.org/officeDocument/2006/relationships/hyperlink" Target="https://www.bing.com/images/search?form=xlimg&amp;q=Greenwich,%20Connecticut" TargetMode="External"/><Relationship Id="rId533" Type="http://schemas.openxmlformats.org/officeDocument/2006/relationships/hyperlink" Target="https://www.bing.com/th?id=OSK.eee3ef19b965cee8bd8730799e15ba72&amp;qlt=95" TargetMode="External"/><Relationship Id="rId978" Type="http://schemas.openxmlformats.org/officeDocument/2006/relationships/hyperlink" Target="https://www.bing.com/images/search?form=xlimg&amp;q=Lancaster,%20Pennsylvania" TargetMode="External"/><Relationship Id="rId1163" Type="http://schemas.openxmlformats.org/officeDocument/2006/relationships/hyperlink" Target="https://www.bing.com/th?id=OSK.gMrsEcdASFrDAK2zruSVsH_AlopVroH5aTTWwZMmyTM&amp;qlt=95" TargetMode="External"/><Relationship Id="rId740" Type="http://schemas.openxmlformats.org/officeDocument/2006/relationships/hyperlink" Target="https://www.bing.com/images/search?form=xlimg&amp;q=Hattiesburg,%20Mississippi" TargetMode="External"/><Relationship Id="rId838" Type="http://schemas.openxmlformats.org/officeDocument/2006/relationships/hyperlink" Target="https://www.bing.com/images/search?form=xlimg&amp;q=Taos,%20New%20Mexico" TargetMode="External"/><Relationship Id="rId1023" Type="http://schemas.openxmlformats.org/officeDocument/2006/relationships/hyperlink" Target="https://www.bing.com/th?id=OSK.6c35873524876a1e1abbad212d064e2f&amp;qlt=95" TargetMode="External"/><Relationship Id="rId172" Type="http://schemas.openxmlformats.org/officeDocument/2006/relationships/hyperlink" Target="https://www.bing.com/images/search?form=xlimg&amp;q=Long%20Beach,%20California" TargetMode="External"/><Relationship Id="rId477" Type="http://schemas.openxmlformats.org/officeDocument/2006/relationships/hyperlink" Target="https://www.bing.com/th?id=OSK.76c62bfd83bada309bca2437b36dbe53&amp;qlt=95" TargetMode="External"/><Relationship Id="rId600" Type="http://schemas.openxmlformats.org/officeDocument/2006/relationships/hyperlink" Target="https://www.bing.com/images/search?form=xlimg&amp;q=Lawrence,%20Kansas" TargetMode="External"/><Relationship Id="rId684" Type="http://schemas.openxmlformats.org/officeDocument/2006/relationships/hyperlink" Target="https://www.bing.com/images/search?form=xlimg&amp;q=Detroit" TargetMode="External"/><Relationship Id="rId1230" Type="http://schemas.openxmlformats.org/officeDocument/2006/relationships/hyperlink" Target="https://www.bing.com/images/search?form=xlimg&amp;q=Fond%20du%20Lac,%20Wisconsin" TargetMode="External"/><Relationship Id="rId337" Type="http://schemas.openxmlformats.org/officeDocument/2006/relationships/hyperlink" Target="https://www.bing.com/th?id=OSK.bb91f49d33f94fcb2b3a06719c5da19e&amp;qlt=95" TargetMode="External"/><Relationship Id="rId891" Type="http://schemas.openxmlformats.org/officeDocument/2006/relationships/hyperlink" Target="https://www.bing.com/th?id=OSK.3cf2afcfedf772bd29fb859ddbe4ea48&amp;qlt=95" TargetMode="External"/><Relationship Id="rId905" Type="http://schemas.openxmlformats.org/officeDocument/2006/relationships/hyperlink" Target="https://www.bing.com/th?id=OSK.a4d60a283faa471c74a47641d6d89933&amp;qlt=95" TargetMode="External"/><Relationship Id="rId989" Type="http://schemas.openxmlformats.org/officeDocument/2006/relationships/hyperlink" Target="https://www.bing.com/th?id=OSK.eac98f13ff2051c19f4e3d72ba569c8d&amp;qlt=95" TargetMode="External"/><Relationship Id="rId34" Type="http://schemas.openxmlformats.org/officeDocument/2006/relationships/hyperlink" Target="https://www.bing.com/images/search?form=xlimg&amp;q=Casa%20Grande,%20Arizona" TargetMode="External"/><Relationship Id="rId544" Type="http://schemas.openxmlformats.org/officeDocument/2006/relationships/hyperlink" Target="https://www.bing.com/images/search?form=xlimg&amp;q=Decatur,%20Illinois" TargetMode="External"/><Relationship Id="rId751" Type="http://schemas.openxmlformats.org/officeDocument/2006/relationships/hyperlink" Target="https://www.bing.com/th?id=OSK.c7f459e9c322994d0abcd22fa8123433&amp;qlt=95" TargetMode="External"/><Relationship Id="rId849" Type="http://schemas.openxmlformats.org/officeDocument/2006/relationships/hyperlink" Target="https://www.bing.com/th?id=OSK.766373bd118031654f1910804b3579b0&amp;qlt=95" TargetMode="External"/><Relationship Id="rId1174" Type="http://schemas.openxmlformats.org/officeDocument/2006/relationships/hyperlink" Target="https://www.bing.com/images/search?form=xlimg&amp;q=Richmond,%20Virginia" TargetMode="External"/><Relationship Id="rId183" Type="http://schemas.openxmlformats.org/officeDocument/2006/relationships/hyperlink" Target="https://www.bing.com/th?id=OSK.7c5fd0262d4ecce4cb054c7c6d314e69&amp;qlt=95" TargetMode="External"/><Relationship Id="rId390" Type="http://schemas.openxmlformats.org/officeDocument/2006/relationships/hyperlink" Target="https://www.bing.com/images/search?form=xlimg&amp;q=Gainesville,%20Florida" TargetMode="External"/><Relationship Id="rId404" Type="http://schemas.openxmlformats.org/officeDocument/2006/relationships/hyperlink" Target="https://www.bing.com/images/search?form=xlimg&amp;q=Naples,%20Florida" TargetMode="External"/><Relationship Id="rId611" Type="http://schemas.openxmlformats.org/officeDocument/2006/relationships/hyperlink" Target="https://www.bing.com/th?id=OSK.8fa34358c232a14c498d0f8e838eda11&amp;qlt=95" TargetMode="External"/><Relationship Id="rId1034" Type="http://schemas.openxmlformats.org/officeDocument/2006/relationships/hyperlink" Target="https://www.bing.com/images/search?form=xlimg&amp;q=Knoxville,%20Tennessee" TargetMode="External"/><Relationship Id="rId1241" Type="http://schemas.openxmlformats.org/officeDocument/2006/relationships/hyperlink" Target="https://www.bing.com/th?id=OSK.eb99b028f815674c75af1d351c80d25b&amp;qlt=95" TargetMode="External"/><Relationship Id="rId250" Type="http://schemas.openxmlformats.org/officeDocument/2006/relationships/hyperlink" Target="https://www.bing.com/images/search?form=xlimg&amp;q=Santa%20Barbara,%20California" TargetMode="External"/><Relationship Id="rId488" Type="http://schemas.openxmlformats.org/officeDocument/2006/relationships/hyperlink" Target="https://www.bing.com/images/search?form=xlimg&amp;q=Tifton,%20Georgia" TargetMode="External"/><Relationship Id="rId695" Type="http://schemas.openxmlformats.org/officeDocument/2006/relationships/hyperlink" Target="https://www.bing.com/th?id=OSK.389914dd490283d98bcd42d8bfed4bf7&amp;qlt=95" TargetMode="External"/><Relationship Id="rId709" Type="http://schemas.openxmlformats.org/officeDocument/2006/relationships/hyperlink" Target="https://www.bing.com/th?id=OSK.26b1f583b89fb9f73f47ec040150e1fc&amp;qlt=95" TargetMode="External"/><Relationship Id="rId916" Type="http://schemas.openxmlformats.org/officeDocument/2006/relationships/hyperlink" Target="https://www.bing.com/images/search?form=xlimg&amp;q=Cincinnati" TargetMode="External"/><Relationship Id="rId1101" Type="http://schemas.openxmlformats.org/officeDocument/2006/relationships/hyperlink" Target="https://www.bing.com/th?id=OSK.67113844d40fe705274d860e660683b5&amp;qlt=95" TargetMode="External"/><Relationship Id="rId45" Type="http://schemas.openxmlformats.org/officeDocument/2006/relationships/hyperlink" Target="https://www.bing.com/th?id=OSK.879dc3b301293186d66ec946f6bff317&amp;qlt=95" TargetMode="External"/><Relationship Id="rId110" Type="http://schemas.openxmlformats.org/officeDocument/2006/relationships/hyperlink" Target="https://www.bing.com/images/search?form=xlimg&amp;q=Antioch,%20California" TargetMode="External"/><Relationship Id="rId348" Type="http://schemas.openxmlformats.org/officeDocument/2006/relationships/hyperlink" Target="https://www.bing.com/images/search?form=xlimg&amp;q=Waterbury,%20Connecticut" TargetMode="External"/><Relationship Id="rId555" Type="http://schemas.openxmlformats.org/officeDocument/2006/relationships/hyperlink" Target="https://www.bing.com/th?id=OSK.f90eccd4163c2636d837587c956d9bb3&amp;qlt=95" TargetMode="External"/><Relationship Id="rId762" Type="http://schemas.openxmlformats.org/officeDocument/2006/relationships/hyperlink" Target="https://www.bing.com/images/search?form=xlimg&amp;q=Lee's%20Summit,%20Missouri" TargetMode="External"/><Relationship Id="rId1185" Type="http://schemas.openxmlformats.org/officeDocument/2006/relationships/hyperlink" Target="https://www.bing.com/th?id=OSK.eebaa78cdbb8511430a99ca6badc7297&amp;qlt=95" TargetMode="External"/><Relationship Id="rId194" Type="http://schemas.openxmlformats.org/officeDocument/2006/relationships/hyperlink" Target="https://www.bing.com/images/search?form=xlimg&amp;q=Moreno%20Valley,%20California" TargetMode="External"/><Relationship Id="rId208" Type="http://schemas.openxmlformats.org/officeDocument/2006/relationships/hyperlink" Target="https://www.bing.com/images/search?form=xlimg&amp;q=Palm%20Springs,%20California" TargetMode="External"/><Relationship Id="rId415" Type="http://schemas.openxmlformats.org/officeDocument/2006/relationships/hyperlink" Target="https://www.bing.com/th?id=OSK.6523200b7d7f60ae9c68e1f0142e0589&amp;qlt=95" TargetMode="External"/><Relationship Id="rId622" Type="http://schemas.openxmlformats.org/officeDocument/2006/relationships/hyperlink" Target="https://www.bing.com/images/search?form=xlimg&amp;q=Baton%20Rouge,%20Louisiana" TargetMode="External"/><Relationship Id="rId1045" Type="http://schemas.openxmlformats.org/officeDocument/2006/relationships/hyperlink" Target="https://www.bing.com/th?id=OSK.ab184bfb7e830e098cec3a80916a37e7&amp;qlt=95" TargetMode="External"/><Relationship Id="rId1252" Type="http://schemas.openxmlformats.org/officeDocument/2006/relationships/hyperlink" Target="https://www.bing.com/images/search?form=xlimg&amp;q=Edmonton" TargetMode="External"/><Relationship Id="rId261" Type="http://schemas.openxmlformats.org/officeDocument/2006/relationships/hyperlink" Target="https://www.bing.com/th?id=OSK.73266761cfdfa905fddc14cb7300d2ba&amp;qlt=95" TargetMode="External"/><Relationship Id="rId499" Type="http://schemas.openxmlformats.org/officeDocument/2006/relationships/hyperlink" Target="https://www.bing.com/th?id=OSK.099f4202d056774ada27ab9ca9cd0bad&amp;qlt=95" TargetMode="External"/><Relationship Id="rId927" Type="http://schemas.openxmlformats.org/officeDocument/2006/relationships/hyperlink" Target="https://www.bing.com/th?id=OSK.1bcad4e49f8c4eff1f738940994718c8&amp;qlt=95" TargetMode="External"/><Relationship Id="rId1112" Type="http://schemas.openxmlformats.org/officeDocument/2006/relationships/hyperlink" Target="https://www.bing.com/images/search?form=xlimg&amp;q=Round%20Rock,%20Texas" TargetMode="External"/><Relationship Id="rId56" Type="http://schemas.openxmlformats.org/officeDocument/2006/relationships/hyperlink" Target="https://www.bing.com/images/search?form=xlimg&amp;q=Maricopa,%20Arizona" TargetMode="External"/><Relationship Id="rId359" Type="http://schemas.openxmlformats.org/officeDocument/2006/relationships/hyperlink" Target="https://www.bing.com/th?id=OSK.52973f08131b0bf8d59733bc91cebeed&amp;qlt=95" TargetMode="External"/><Relationship Id="rId566" Type="http://schemas.openxmlformats.org/officeDocument/2006/relationships/hyperlink" Target="https://www.bing.com/images/search?form=xlimg&amp;q=Indianapolis" TargetMode="External"/><Relationship Id="rId773" Type="http://schemas.openxmlformats.org/officeDocument/2006/relationships/hyperlink" Target="https://www.bing.com/th?id=OSK.38118b74862992d2440f381e00dd7b34&amp;qlt=95" TargetMode="External"/><Relationship Id="rId1196" Type="http://schemas.openxmlformats.org/officeDocument/2006/relationships/hyperlink" Target="https://www.bing.com/images/search?form=xlimg&amp;q=Pullman,%20Washington" TargetMode="External"/><Relationship Id="rId121" Type="http://schemas.openxmlformats.org/officeDocument/2006/relationships/hyperlink" Target="https://www.bing.com/th?id=OSK.JRsynmOWSUb4FltZ3pTePP1vnyuK0iAK8fB86JqQtRY&amp;qlt=95" TargetMode="External"/><Relationship Id="rId219" Type="http://schemas.openxmlformats.org/officeDocument/2006/relationships/hyperlink" Target="https://www.bing.com/th?id=OSK.73096475fc30578001f262fca63d875d&amp;qlt=95" TargetMode="External"/><Relationship Id="rId426" Type="http://schemas.openxmlformats.org/officeDocument/2006/relationships/hyperlink" Target="https://www.bing.com/images/search?form=xlimg&amp;q=Sanford,%20Florida" TargetMode="External"/><Relationship Id="rId633" Type="http://schemas.openxmlformats.org/officeDocument/2006/relationships/hyperlink" Target="https://www.bing.com/th?id=OSK.efdaafb06b221b175fd1195a10f1dab7&amp;qlt=95" TargetMode="External"/><Relationship Id="rId980" Type="http://schemas.openxmlformats.org/officeDocument/2006/relationships/hyperlink" Target="https://www.bing.com/images/search?form=xlimg&amp;q=Lebanon,%20Pennsylvania" TargetMode="External"/><Relationship Id="rId1056" Type="http://schemas.openxmlformats.org/officeDocument/2006/relationships/hyperlink" Target="https://www.bing.com/images/search?form=xlimg&amp;q=Bryan,%20Texas" TargetMode="External"/><Relationship Id="rId1263" Type="http://schemas.openxmlformats.org/officeDocument/2006/relationships/hyperlink" Target="https://www.bing.com/th?id=OSK.18853639219be49e3a1d5f818e91d2a7&amp;qlt=95" TargetMode="External"/><Relationship Id="rId840" Type="http://schemas.openxmlformats.org/officeDocument/2006/relationships/hyperlink" Target="https://www.bing.com/images/search?form=xlimg&amp;q=Albany,%20New%20York" TargetMode="External"/><Relationship Id="rId938" Type="http://schemas.openxmlformats.org/officeDocument/2006/relationships/hyperlink" Target="https://www.bing.com/images/search?form=xlimg&amp;q=Stillwater,%20Oklahoma" TargetMode="External"/><Relationship Id="rId67" Type="http://schemas.openxmlformats.org/officeDocument/2006/relationships/hyperlink" Target="https://www.bing.com/th?id=OSK.d7a678e690693f13ac4553017561962e&amp;qlt=95" TargetMode="External"/><Relationship Id="rId272" Type="http://schemas.openxmlformats.org/officeDocument/2006/relationships/hyperlink" Target="https://www.bing.com/images/search?form=xlimg&amp;q=Stockton,%20California" TargetMode="External"/><Relationship Id="rId577" Type="http://schemas.openxmlformats.org/officeDocument/2006/relationships/hyperlink" Target="https://www.bing.com/th?id=OSK.f31843a495f23ea5b4fbeefc1a19ec89&amp;qlt=95" TargetMode="External"/><Relationship Id="rId700" Type="http://schemas.openxmlformats.org/officeDocument/2006/relationships/hyperlink" Target="https://www.bing.com/images/search?form=xlimg&amp;q=Jackson,%20Mississippi" TargetMode="External"/><Relationship Id="rId1123" Type="http://schemas.openxmlformats.org/officeDocument/2006/relationships/hyperlink" Target="https://www.bing.com/th?id=OSK.8519ae4d49f4fcb3757ffc0c0eb68174&amp;qlt=95" TargetMode="External"/><Relationship Id="rId132" Type="http://schemas.openxmlformats.org/officeDocument/2006/relationships/hyperlink" Target="https://www.bing.com/images/search?form=xlimg&amp;q=Davis,%20California" TargetMode="External"/><Relationship Id="rId784" Type="http://schemas.openxmlformats.org/officeDocument/2006/relationships/hyperlink" Target="https://www.bing.com/images/search?form=xlimg&amp;q=Bellevue,%20Nebraska" TargetMode="External"/><Relationship Id="rId991" Type="http://schemas.openxmlformats.org/officeDocument/2006/relationships/hyperlink" Target="https://www.bing.com/th?id=OSK.ab8337329eac5e5b708b062dbfbca392&amp;qlt=95" TargetMode="External"/><Relationship Id="rId1067" Type="http://schemas.openxmlformats.org/officeDocument/2006/relationships/hyperlink" Target="https://www.bing.com/th?id=OSK.4ac07b42b1315ad1620f8f80a7763b56&amp;qlt=95" TargetMode="External"/><Relationship Id="rId437" Type="http://schemas.openxmlformats.org/officeDocument/2006/relationships/hyperlink" Target="https://www.bing.com/th?id=OSK.a0d254ecfbfc3f586a75e32a0d97c13c&amp;qlt=95" TargetMode="External"/><Relationship Id="rId644" Type="http://schemas.openxmlformats.org/officeDocument/2006/relationships/hyperlink" Target="https://www.bing.com/images/search?form=xlimg&amp;q=Frederick,%20Maryland" TargetMode="External"/><Relationship Id="rId851" Type="http://schemas.openxmlformats.org/officeDocument/2006/relationships/hyperlink" Target="https://www.bing.com/th?id=OSK.03311be9b6072cb2ef7c7033f17aa88c&amp;qlt=95" TargetMode="External"/><Relationship Id="rId1274" Type="http://schemas.openxmlformats.org/officeDocument/2006/relationships/hyperlink" Target="https://www.bing.com/images/search?form=xlimg&amp;q=Richmond%20Hill,%20Ontario" TargetMode="External"/><Relationship Id="rId283" Type="http://schemas.openxmlformats.org/officeDocument/2006/relationships/hyperlink" Target="https://www.bing.com/th?id=OSK.99f1bf181567d239d7852aca9ee901ab&amp;qlt=95" TargetMode="External"/><Relationship Id="rId490" Type="http://schemas.openxmlformats.org/officeDocument/2006/relationships/hyperlink" Target="https://www.bing.com/images/search?form=xlimg&amp;q=Toccoa,%20Georgia" TargetMode="External"/><Relationship Id="rId504" Type="http://schemas.openxmlformats.org/officeDocument/2006/relationships/hyperlink" Target="https://www.bing.com/images/search?form=xlimg&amp;q=Kailua,%20Hawaii" TargetMode="External"/><Relationship Id="rId711" Type="http://schemas.openxmlformats.org/officeDocument/2006/relationships/hyperlink" Target="https://www.bing.com/th?id=OSK.e9e5f48bba0914a61deb7714e6e13164&amp;qlt=95" TargetMode="External"/><Relationship Id="rId949" Type="http://schemas.openxmlformats.org/officeDocument/2006/relationships/hyperlink" Target="https://www.bing.com/th?id=OSK.df60e050fa464b9eaef5f571b31629a1&amp;qlt=95" TargetMode="External"/><Relationship Id="rId1134" Type="http://schemas.openxmlformats.org/officeDocument/2006/relationships/hyperlink" Target="https://www.bing.com/images/search?form=xlimg&amp;q=Logan,%20Utah" TargetMode="External"/><Relationship Id="rId78" Type="http://schemas.openxmlformats.org/officeDocument/2006/relationships/hyperlink" Target="https://www.bing.com/images/search?form=xlimg&amp;q=Tempe,%20Arizona" TargetMode="External"/><Relationship Id="rId143" Type="http://schemas.openxmlformats.org/officeDocument/2006/relationships/hyperlink" Target="https://www.bing.com/th?id=OSK.f521c59f5d5551bae8dbc9a9fee13377&amp;qlt=95" TargetMode="External"/><Relationship Id="rId350" Type="http://schemas.openxmlformats.org/officeDocument/2006/relationships/hyperlink" Target="https://www.bing.com/images/search?form=xlimg&amp;q=Windham%20County,%20Connecticut" TargetMode="External"/><Relationship Id="rId588" Type="http://schemas.openxmlformats.org/officeDocument/2006/relationships/hyperlink" Target="https://www.bing.com/images/search?form=xlimg&amp;q=Dubuque,%20Iowa" TargetMode="External"/><Relationship Id="rId795" Type="http://schemas.openxmlformats.org/officeDocument/2006/relationships/hyperlink" Target="https://www.bing.com/th?id=OSK.65c303f9cab18eb26098c28c3998913c&amp;qlt=95" TargetMode="External"/><Relationship Id="rId809" Type="http://schemas.openxmlformats.org/officeDocument/2006/relationships/hyperlink" Target="https://www.bing.com/th?id=OSK.f07262f8ee6876b5eec729a1dc9b45d0&amp;qlt=95" TargetMode="External"/><Relationship Id="rId1201" Type="http://schemas.openxmlformats.org/officeDocument/2006/relationships/hyperlink" Target="https://www.bing.com/th?id=OSK.6aacfdffa2746c375eab8ee4a4ea0e6d&amp;qlt=95" TargetMode="External"/><Relationship Id="rId9" Type="http://schemas.openxmlformats.org/officeDocument/2006/relationships/hyperlink" Target="https://www.bing.com/th?id=OSK.85UWvEk99hQzcjd10IM84Zffsww9u4yDehSdWpm27QU&amp;qlt=95" TargetMode="External"/><Relationship Id="rId210" Type="http://schemas.openxmlformats.org/officeDocument/2006/relationships/hyperlink" Target="https://www.bing.com/images/search?form=xlimg&amp;q=Palo%20Alto,%20California" TargetMode="External"/><Relationship Id="rId448" Type="http://schemas.openxmlformats.org/officeDocument/2006/relationships/hyperlink" Target="https://www.bing.com/images/search?form=xlimg&amp;q=Athens,%20Georgia" TargetMode="External"/><Relationship Id="rId655" Type="http://schemas.openxmlformats.org/officeDocument/2006/relationships/hyperlink" Target="https://www.bing.com/th?id=OSK.9ce0a6717fabbf6865191a2f23409d8d&amp;qlt=95" TargetMode="External"/><Relationship Id="rId862" Type="http://schemas.openxmlformats.org/officeDocument/2006/relationships/hyperlink" Target="https://www.bing.com/images/search?form=xlimg&amp;q=Suffolk%20County,%20New%20York" TargetMode="External"/><Relationship Id="rId1078" Type="http://schemas.openxmlformats.org/officeDocument/2006/relationships/hyperlink" Target="https://www.bing.com/images/search?form=xlimg&amp;q=Garland,%20Texas" TargetMode="External"/><Relationship Id="rId294" Type="http://schemas.openxmlformats.org/officeDocument/2006/relationships/hyperlink" Target="https://www.bing.com/images/search?form=xlimg&amp;q=Aurora,%20Colorado" TargetMode="External"/><Relationship Id="rId308" Type="http://schemas.openxmlformats.org/officeDocument/2006/relationships/hyperlink" Target="https://www.bing.com/images/search?form=xlimg&amp;q=Fountain,%20Colorado" TargetMode="External"/><Relationship Id="rId515" Type="http://schemas.openxmlformats.org/officeDocument/2006/relationships/hyperlink" Target="https://www.bing.com/th?id=OSK.22f703167ff0bcd2da7a7b4255cba9f2&amp;qlt=95" TargetMode="External"/><Relationship Id="rId722" Type="http://schemas.openxmlformats.org/officeDocument/2006/relationships/hyperlink" Target="https://www.bing.com/images/search?form=xlimg&amp;q=Warren,%20Michigan" TargetMode="External"/><Relationship Id="rId1145" Type="http://schemas.openxmlformats.org/officeDocument/2006/relationships/hyperlink" Target="https://www.bing.com/th?id=OSK.d95b18b476ae8a4a4e1c518a3865e6ce&amp;qlt=95" TargetMode="External"/><Relationship Id="rId89" Type="http://schemas.openxmlformats.org/officeDocument/2006/relationships/hyperlink" Target="https://www.bing.com/th?id=OSK.e71d661a6f473993e5eb2c1c747f79d4&amp;qlt=95" TargetMode="External"/><Relationship Id="rId154" Type="http://schemas.openxmlformats.org/officeDocument/2006/relationships/hyperlink" Target="https://www.bing.com/images/search?form=xlimg&amp;q=Inglewood,%20California" TargetMode="External"/><Relationship Id="rId361" Type="http://schemas.openxmlformats.org/officeDocument/2006/relationships/hyperlink" Target="https://www.bing.com/th?id=OSK.Z-1mktWwdiqV3yNNCdg3KY8rluvCoBTuPJpNjBUbxMs&amp;qlt=95" TargetMode="External"/><Relationship Id="rId599" Type="http://schemas.openxmlformats.org/officeDocument/2006/relationships/hyperlink" Target="https://www.bing.com/th?id=OSK.ab4da217eaaec22c88ebd6a48dd27ef2&amp;qlt=95" TargetMode="External"/><Relationship Id="rId1005" Type="http://schemas.openxmlformats.org/officeDocument/2006/relationships/hyperlink" Target="https://www.bing.com/th?id=OSK.ce6e225ddfb692b68356a214d38f5b1c&amp;qlt=95" TargetMode="External"/><Relationship Id="rId1212" Type="http://schemas.openxmlformats.org/officeDocument/2006/relationships/hyperlink" Target="https://www.bing.com/images/search?form=xlimg&amp;q=Yelm,%20Washington" TargetMode="External"/><Relationship Id="rId459" Type="http://schemas.openxmlformats.org/officeDocument/2006/relationships/hyperlink" Target="https://www.bing.com/th?id=OSK.2b2bcbb09c3015c7b0d0840a6465ff61&amp;qlt=95" TargetMode="External"/><Relationship Id="rId666" Type="http://schemas.openxmlformats.org/officeDocument/2006/relationships/hyperlink" Target="https://www.bing.com/images/search?form=xlimg&amp;q=Leominster,%20Massachusetts" TargetMode="External"/><Relationship Id="rId873" Type="http://schemas.openxmlformats.org/officeDocument/2006/relationships/hyperlink" Target="https://www.bing.com/th?id=OSK.b891ea26892448758150de42a7865995&amp;qlt=95" TargetMode="External"/><Relationship Id="rId1089" Type="http://schemas.openxmlformats.org/officeDocument/2006/relationships/hyperlink" Target="https://www.bing.com/th?id=OSK.6476c829593b1a95c68aec9ca4b681ef&amp;qlt=95" TargetMode="External"/><Relationship Id="rId16" Type="http://schemas.openxmlformats.org/officeDocument/2006/relationships/hyperlink" Target="https://www.bing.com/images/search?form=xlimg&amp;q=Fairbanks,%20Alaska" TargetMode="External"/><Relationship Id="rId221" Type="http://schemas.openxmlformats.org/officeDocument/2006/relationships/hyperlink" Target="https://www.bing.com/th?id=OSK.01a548aa2c2c407d8d2e665264547302&amp;qlt=95" TargetMode="External"/><Relationship Id="rId319" Type="http://schemas.openxmlformats.org/officeDocument/2006/relationships/hyperlink" Target="https://www.bing.com/th?id=OSK.1b078df3c1a422652319edefa0821af7&amp;qlt=95" TargetMode="External"/><Relationship Id="rId526" Type="http://schemas.openxmlformats.org/officeDocument/2006/relationships/hyperlink" Target="https://www.bing.com/images/search?form=xlimg&amp;q=Coeur%20d'Alene,%20Idaho" TargetMode="External"/><Relationship Id="rId1156" Type="http://schemas.openxmlformats.org/officeDocument/2006/relationships/hyperlink" Target="https://www.bing.com/images/search?form=xlimg&amp;q=Montpelier,%20Vermont" TargetMode="External"/><Relationship Id="rId733" Type="http://schemas.openxmlformats.org/officeDocument/2006/relationships/hyperlink" Target="https://www.bing.com/th?id=OSK.63f27401c645b80f8a485d4fdef6145f&amp;qlt=95" TargetMode="External"/><Relationship Id="rId940" Type="http://schemas.openxmlformats.org/officeDocument/2006/relationships/hyperlink" Target="https://www.bing.com/images/search?form=xlimg&amp;q=Tulsa,%20Oklahoma" TargetMode="External"/><Relationship Id="rId1016" Type="http://schemas.openxmlformats.org/officeDocument/2006/relationships/hyperlink" Target="https://www.bing.com/images/search?form=xlimg&amp;q=Rapid%20City,%20South%20Dakota" TargetMode="External"/><Relationship Id="rId165" Type="http://schemas.openxmlformats.org/officeDocument/2006/relationships/hyperlink" Target="https://www.bing.com/th?id=OSK.57fd282e80b15c62c9386c567612413b&amp;qlt=95" TargetMode="External"/><Relationship Id="rId372" Type="http://schemas.openxmlformats.org/officeDocument/2006/relationships/hyperlink" Target="https://www.bing.com/images/search?form=xlimg&amp;q=Boynton%20Beach,%20Florida" TargetMode="External"/><Relationship Id="rId677" Type="http://schemas.openxmlformats.org/officeDocument/2006/relationships/hyperlink" Target="https://www.bing.com/th?id=OSK.a00f32075bf5d14615bbaf8f81a6b2f3&amp;qlt=95" TargetMode="External"/><Relationship Id="rId800" Type="http://schemas.openxmlformats.org/officeDocument/2006/relationships/hyperlink" Target="https://www.bing.com/images/search?form=xlimg&amp;q=Reno,%20Nevada" TargetMode="External"/><Relationship Id="rId1223" Type="http://schemas.openxmlformats.org/officeDocument/2006/relationships/hyperlink" Target="https://www.bing.com/th?id=OSK.26d1b20f916cdfaae2ee209b1f78ca16&amp;qlt=95" TargetMode="External"/><Relationship Id="rId232" Type="http://schemas.openxmlformats.org/officeDocument/2006/relationships/hyperlink" Target="https://www.bing.com/images/search?form=xlimg&amp;q=Sacramento,%20California" TargetMode="External"/><Relationship Id="rId884" Type="http://schemas.openxmlformats.org/officeDocument/2006/relationships/hyperlink" Target="https://www.bing.com/images/search?form=xlimg&amp;q=Goldsboro,%20North%20Carolina" TargetMode="External"/><Relationship Id="rId27" Type="http://schemas.openxmlformats.org/officeDocument/2006/relationships/hyperlink" Target="https://www.bing.com/th?id=OSK.cbdfc316cc0121cf3d827ec5052b6c16&amp;qlt=95" TargetMode="External"/><Relationship Id="rId537" Type="http://schemas.openxmlformats.org/officeDocument/2006/relationships/hyperlink" Target="https://www.bing.com/th?id=OSK.a8d72ead781c6b0c215a61266a40b251&amp;qlt=95" TargetMode="External"/><Relationship Id="rId744" Type="http://schemas.openxmlformats.org/officeDocument/2006/relationships/hyperlink" Target="https://www.bing.com/images/search?form=xlimg&amp;q=Tupelo,%20Mississippi" TargetMode="External"/><Relationship Id="rId951" Type="http://schemas.openxmlformats.org/officeDocument/2006/relationships/hyperlink" Target="https://www.bing.com/th?id=OSK.0c31c823b222911c226dbc7ed398e36f&amp;qlt=95" TargetMode="External"/><Relationship Id="rId1167" Type="http://schemas.openxmlformats.org/officeDocument/2006/relationships/hyperlink" Target="https://www.bing.com/th?id=OSK.b6323104bb2789402075483173d888ff&amp;qlt=95" TargetMode="External"/><Relationship Id="rId80" Type="http://schemas.openxmlformats.org/officeDocument/2006/relationships/hyperlink" Target="https://www.bing.com/images/search?form=xlimg&amp;q=Tuba%20City,%20Arizona" TargetMode="External"/><Relationship Id="rId176" Type="http://schemas.openxmlformats.org/officeDocument/2006/relationships/hyperlink" Target="https://www.bing.com/images/search?form=xlimg&amp;q=Los%20Banos,%20California" TargetMode="External"/><Relationship Id="rId383" Type="http://schemas.openxmlformats.org/officeDocument/2006/relationships/hyperlink" Target="https://www.bing.com/th?id=OSK.180dc484ebd2248ab65470ffd4a18495&amp;qlt=95" TargetMode="External"/><Relationship Id="rId590" Type="http://schemas.openxmlformats.org/officeDocument/2006/relationships/hyperlink" Target="https://www.bing.com/images/search?form=xlimg&amp;q=Iowa%20City,%20Iowa" TargetMode="External"/><Relationship Id="rId604" Type="http://schemas.openxmlformats.org/officeDocument/2006/relationships/hyperlink" Target="https://www.bing.com/images/search?form=xlimg&amp;q=New%20York%20City" TargetMode="External"/><Relationship Id="rId811" Type="http://schemas.openxmlformats.org/officeDocument/2006/relationships/hyperlink" Target="https://www.bing.com/th?id=OSK.4fb519d21a6767b263d927089f09540c&amp;qlt=95" TargetMode="External"/><Relationship Id="rId1027" Type="http://schemas.openxmlformats.org/officeDocument/2006/relationships/hyperlink" Target="https://www.bing.com/th?id=OSK.ed2b8738b62ad05c69cbf47e10644e38&amp;qlt=95" TargetMode="External"/><Relationship Id="rId1234" Type="http://schemas.openxmlformats.org/officeDocument/2006/relationships/hyperlink" Target="https://www.bing.com/images/search?form=xlimg&amp;q=Janesville,%20Wisconsin" TargetMode="External"/><Relationship Id="rId243" Type="http://schemas.openxmlformats.org/officeDocument/2006/relationships/hyperlink" Target="https://www.bing.com/th?id=OSK.d3e13cbd10783e70b4b65fd4cf0f1a7a&amp;qlt=95" TargetMode="External"/><Relationship Id="rId450" Type="http://schemas.openxmlformats.org/officeDocument/2006/relationships/hyperlink" Target="https://www.bing.com/images/search?form=xlimg&amp;q=Atlanta" TargetMode="External"/><Relationship Id="rId688" Type="http://schemas.openxmlformats.org/officeDocument/2006/relationships/hyperlink" Target="https://www.bing.com/images/search?form=xlimg&amp;q=Farmington%20Hills,%20Michigan" TargetMode="External"/><Relationship Id="rId895" Type="http://schemas.openxmlformats.org/officeDocument/2006/relationships/hyperlink" Target="https://www.bing.com/th?id=OSK.8366a321cfee8976874f999c47bd72a3&amp;qlt=95" TargetMode="External"/><Relationship Id="rId909" Type="http://schemas.openxmlformats.org/officeDocument/2006/relationships/hyperlink" Target="https://www.bing.com/th?id=OSK.ac961fcc1c0d7f6df8c9eaa25d999575&amp;qlt=95" TargetMode="External"/><Relationship Id="rId1080" Type="http://schemas.openxmlformats.org/officeDocument/2006/relationships/hyperlink" Target="https://www.bing.com/images/search?form=xlimg&amp;q=Georgetown,%20Texas" TargetMode="External"/><Relationship Id="rId38" Type="http://schemas.openxmlformats.org/officeDocument/2006/relationships/hyperlink" Target="https://www.bing.com/images/search?form=xlimg&amp;q=Cave%20Creek,%20Arizona" TargetMode="External"/><Relationship Id="rId103" Type="http://schemas.openxmlformats.org/officeDocument/2006/relationships/hyperlink" Target="https://www.bing.com/th?id=OSK.2922cafd812c834309f0d0f429246c03&amp;qlt=95" TargetMode="External"/><Relationship Id="rId310" Type="http://schemas.openxmlformats.org/officeDocument/2006/relationships/hyperlink" Target="https://www.bing.com/images/search?form=xlimg&amp;q=Grand%20Junction,%20Colorado" TargetMode="External"/><Relationship Id="rId548" Type="http://schemas.openxmlformats.org/officeDocument/2006/relationships/hyperlink" Target="https://www.bing.com/images/search?form=xlimg&amp;q=Kankakee,%20Illinois" TargetMode="External"/><Relationship Id="rId755" Type="http://schemas.openxmlformats.org/officeDocument/2006/relationships/hyperlink" Target="https://www.bing.com/th?id=OSK.2540d060e7ad7ece165178f05932cb09&amp;qlt=95" TargetMode="External"/><Relationship Id="rId962" Type="http://schemas.openxmlformats.org/officeDocument/2006/relationships/hyperlink" Target="https://www.bing.com/images/search?form=xlimg&amp;q=Salem,%20Oregon" TargetMode="External"/><Relationship Id="rId1178" Type="http://schemas.openxmlformats.org/officeDocument/2006/relationships/hyperlink" Target="https://www.bing.com/images/search?form=xlimg&amp;q=Virginia%20Beach,%20Virginia" TargetMode="External"/><Relationship Id="rId91" Type="http://schemas.openxmlformats.org/officeDocument/2006/relationships/hyperlink" Target="https://www.bing.com/th?id=OSK.f972f83dd93ff069fa6cd03effbbfb8c&amp;qlt=95" TargetMode="External"/><Relationship Id="rId187" Type="http://schemas.openxmlformats.org/officeDocument/2006/relationships/hyperlink" Target="https://www.bing.com/th?id=OSK.72b10274166bb25e65b3e72fd1aa20c8&amp;qlt=95" TargetMode="External"/><Relationship Id="rId394" Type="http://schemas.openxmlformats.org/officeDocument/2006/relationships/hyperlink" Target="https://www.bing.com/images/search?form=xlimg&amp;q=Jacksonville,%20Florida" TargetMode="External"/><Relationship Id="rId408" Type="http://schemas.openxmlformats.org/officeDocument/2006/relationships/hyperlink" Target="https://www.bing.com/images/search?form=xlimg&amp;q=Ocala,%20Florida" TargetMode="External"/><Relationship Id="rId615" Type="http://schemas.openxmlformats.org/officeDocument/2006/relationships/hyperlink" Target="https://www.bing.com/th?id=OSK.0390e47005003cbd9b86d1913c268575&amp;qlt=95" TargetMode="External"/><Relationship Id="rId822" Type="http://schemas.openxmlformats.org/officeDocument/2006/relationships/hyperlink" Target="https://www.bing.com/images/search?form=xlimg&amp;q=Morristown,%20New%20Jersey" TargetMode="External"/><Relationship Id="rId1038" Type="http://schemas.openxmlformats.org/officeDocument/2006/relationships/hyperlink" Target="https://www.bing.com/images/search?form=xlimg&amp;q=Memphis,%20Tennessee" TargetMode="External"/><Relationship Id="rId1245" Type="http://schemas.openxmlformats.org/officeDocument/2006/relationships/hyperlink" Target="https://www.bing.com/th?id=OSK.42c5328d428e10f8710771835d4eb88e&amp;qlt=95" TargetMode="External"/><Relationship Id="rId254" Type="http://schemas.openxmlformats.org/officeDocument/2006/relationships/hyperlink" Target="https://www.bing.com/images/search?form=xlimg&amp;q=Santa%20Clarita,%20California" TargetMode="External"/><Relationship Id="rId699" Type="http://schemas.openxmlformats.org/officeDocument/2006/relationships/hyperlink" Target="https://www.bing.com/th?id=OSK.921a30dfdd845bc8440563378c17cdf4&amp;qlt=95" TargetMode="External"/><Relationship Id="rId1091" Type="http://schemas.openxmlformats.org/officeDocument/2006/relationships/hyperlink" Target="https://www.bing.com/th?id=OSK.21da6f7158d37e64e054a9e8e4f64f79&amp;qlt=95" TargetMode="External"/><Relationship Id="rId1105" Type="http://schemas.openxmlformats.org/officeDocument/2006/relationships/hyperlink" Target="https://www.bing.com/th?id=OSK.ad8729ff234ba567180b6532cdb8e1e7&amp;qlt=95" TargetMode="External"/><Relationship Id="rId49" Type="http://schemas.openxmlformats.org/officeDocument/2006/relationships/hyperlink" Target="https://www.bing.com/th?id=OSK.d3eb7d233b951ba0c0b95e2ac3b2043b&amp;qlt=95" TargetMode="External"/><Relationship Id="rId114" Type="http://schemas.openxmlformats.org/officeDocument/2006/relationships/hyperlink" Target="https://www.bing.com/images/search?form=xlimg&amp;q=Berkeley,%20California" TargetMode="External"/><Relationship Id="rId461" Type="http://schemas.openxmlformats.org/officeDocument/2006/relationships/hyperlink" Target="https://www.bing.com/th?id=OSK.aa45578621993f4a0ec28300f39a727a&amp;qlt=95" TargetMode="External"/><Relationship Id="rId559" Type="http://schemas.openxmlformats.org/officeDocument/2006/relationships/hyperlink" Target="https://www.bing.com/th?id=OSK.cf41fd2dcfbc1ffc2931c838e6eadb4a&amp;qlt=95" TargetMode="External"/><Relationship Id="rId766" Type="http://schemas.openxmlformats.org/officeDocument/2006/relationships/hyperlink" Target="https://www.bing.com/images/search?form=xlimg&amp;q=St.%20Charles,%20Missouri" TargetMode="External"/><Relationship Id="rId1189" Type="http://schemas.openxmlformats.org/officeDocument/2006/relationships/hyperlink" Target="https://www.bing.com/th?id=OSK.915b786c82a688243e6267e52ccf9c42&amp;qlt=95" TargetMode="External"/><Relationship Id="rId198" Type="http://schemas.openxmlformats.org/officeDocument/2006/relationships/hyperlink" Target="https://www.bing.com/images/search?form=xlimg&amp;q=Napa,%20California" TargetMode="External"/><Relationship Id="rId321" Type="http://schemas.openxmlformats.org/officeDocument/2006/relationships/hyperlink" Target="https://www.bing.com/th?id=OSK.c3cfa359f3051767db01f46cbef69bdd&amp;qlt=95" TargetMode="External"/><Relationship Id="rId419" Type="http://schemas.openxmlformats.org/officeDocument/2006/relationships/hyperlink" Target="https://www.bing.com/th?id=OSK.5863ed85150cbca08fe60100b7efa687&amp;qlt=95" TargetMode="External"/><Relationship Id="rId626" Type="http://schemas.openxmlformats.org/officeDocument/2006/relationships/hyperlink" Target="https://www.bing.com/images/search?form=xlimg&amp;q=Lake%20Charles,%20Louisiana" TargetMode="External"/><Relationship Id="rId973" Type="http://schemas.openxmlformats.org/officeDocument/2006/relationships/hyperlink" Target="https://www.bing.com/th?id=OSK.3eed62afd71c9cb6dfb188a996ecb86a&amp;qlt=95" TargetMode="External"/><Relationship Id="rId1049" Type="http://schemas.openxmlformats.org/officeDocument/2006/relationships/hyperlink" Target="https://www.bing.com/th?id=OSK.30f6ffb26c364242598d48e9d6059bfb&amp;qlt=95" TargetMode="External"/><Relationship Id="rId1256" Type="http://schemas.openxmlformats.org/officeDocument/2006/relationships/hyperlink" Target="https://www.bing.com/images/search?form=xlimg&amp;q=Brampton" TargetMode="External"/><Relationship Id="rId833" Type="http://schemas.openxmlformats.org/officeDocument/2006/relationships/hyperlink" Target="https://www.bing.com/th?id=OSK.d25a7887fdb0c4be24bcf890dcab7f60&amp;qlt=95" TargetMode="External"/><Relationship Id="rId1116" Type="http://schemas.openxmlformats.org/officeDocument/2006/relationships/hyperlink" Target="https://www.bing.com/images/search?form=xlimg&amp;q=San%20Antonio" TargetMode="External"/><Relationship Id="rId265" Type="http://schemas.openxmlformats.org/officeDocument/2006/relationships/hyperlink" Target="https://www.bing.com/th?id=OSK.76e4e92969d0aa8aba771b0230d4256d&amp;qlt=95" TargetMode="External"/><Relationship Id="rId472" Type="http://schemas.openxmlformats.org/officeDocument/2006/relationships/hyperlink" Target="https://www.bing.com/images/search?form=xlimg&amp;q=Dublin,%20Georgia" TargetMode="External"/><Relationship Id="rId900" Type="http://schemas.openxmlformats.org/officeDocument/2006/relationships/hyperlink" Target="https://www.bing.com/images/search?form=xlimg&amp;q=Wilmington,%20North%20Carolina" TargetMode="External"/><Relationship Id="rId125" Type="http://schemas.openxmlformats.org/officeDocument/2006/relationships/hyperlink" Target="https://www.bing.com/th?id=OSK.734d379a1a692069b1d5a2be86b2004d&amp;qlt=95" TargetMode="External"/><Relationship Id="rId332" Type="http://schemas.openxmlformats.org/officeDocument/2006/relationships/hyperlink" Target="https://www.bing.com/images/search?form=xlimg&amp;q=Litchfield%20County,%20Connecticut" TargetMode="External"/><Relationship Id="rId777" Type="http://schemas.openxmlformats.org/officeDocument/2006/relationships/hyperlink" Target="https://www.bing.com/th?id=OSK.d3658dcad8ff109ce55d8febdfe8825d&amp;qlt=95" TargetMode="External"/><Relationship Id="rId984" Type="http://schemas.openxmlformats.org/officeDocument/2006/relationships/hyperlink" Target="https://www.bing.com/images/search?form=xlimg&amp;q=Philadelphia" TargetMode="External"/><Relationship Id="rId637" Type="http://schemas.openxmlformats.org/officeDocument/2006/relationships/hyperlink" Target="https://www.bing.com/th?id=OSK.9fae920b3d161f824cf10283350e3e1e&amp;qlt=95" TargetMode="External"/><Relationship Id="rId844" Type="http://schemas.openxmlformats.org/officeDocument/2006/relationships/hyperlink" Target="https://www.bing.com/images/search?form=xlimg&amp;q=Binghamton,%20New%20York" TargetMode="External"/><Relationship Id="rId1267" Type="http://schemas.openxmlformats.org/officeDocument/2006/relationships/hyperlink" Target="https://www.bing.com/th?id=OSK.1db343d02c08b5bb281743c8368f7f99&amp;qlt=95" TargetMode="External"/><Relationship Id="rId276" Type="http://schemas.openxmlformats.org/officeDocument/2006/relationships/hyperlink" Target="https://www.bing.com/images/search?form=xlimg&amp;q=Thousand%20Oaks,%20California" TargetMode="External"/><Relationship Id="rId483" Type="http://schemas.openxmlformats.org/officeDocument/2006/relationships/hyperlink" Target="https://www.bing.com/th?id=OSK.26a59a4f49946940d0ddedf9d809a7ee&amp;qlt=95" TargetMode="External"/><Relationship Id="rId690" Type="http://schemas.openxmlformats.org/officeDocument/2006/relationships/hyperlink" Target="https://www.bing.com/images/search?form=xlimg&amp;q=Flint,%20Michigan" TargetMode="External"/><Relationship Id="rId704" Type="http://schemas.openxmlformats.org/officeDocument/2006/relationships/hyperlink" Target="https://www.bing.com/images/search?form=xlimg&amp;q=Lansing,%20Michigan" TargetMode="External"/><Relationship Id="rId911" Type="http://schemas.openxmlformats.org/officeDocument/2006/relationships/hyperlink" Target="https://www.bing.com/th?id=OSK.d61082ee271b36afc0b200c8d12931d1&amp;qlt=95" TargetMode="External"/><Relationship Id="rId1127" Type="http://schemas.openxmlformats.org/officeDocument/2006/relationships/hyperlink" Target="https://www.bing.com/th?id=OSK.13ab85317f5e5e2c6d25944af139f944&amp;qlt=95" TargetMode="External"/><Relationship Id="rId40" Type="http://schemas.openxmlformats.org/officeDocument/2006/relationships/hyperlink" Target="https://www.bing.com/images/search?form=xlimg&amp;q=Chandler,%20Arizona" TargetMode="External"/><Relationship Id="rId136" Type="http://schemas.openxmlformats.org/officeDocument/2006/relationships/hyperlink" Target="https://www.bing.com/images/search?form=xlimg&amp;q=El%20Centro,%20California" TargetMode="External"/><Relationship Id="rId343" Type="http://schemas.openxmlformats.org/officeDocument/2006/relationships/hyperlink" Target="https://www.bing.com/th?id=OSK.cf9ee9f8181d68819568141cbcf4e2e7&amp;qlt=95" TargetMode="External"/><Relationship Id="rId550" Type="http://schemas.openxmlformats.org/officeDocument/2006/relationships/hyperlink" Target="https://www.bing.com/images/search?form=xlimg&amp;q=Naperville,%20Illinois" TargetMode="External"/><Relationship Id="rId788" Type="http://schemas.openxmlformats.org/officeDocument/2006/relationships/hyperlink" Target="https://www.bing.com/images/search?form=xlimg&amp;q=Lincoln,%20Nebraska" TargetMode="External"/><Relationship Id="rId995" Type="http://schemas.openxmlformats.org/officeDocument/2006/relationships/hyperlink" Target="https://www.bing.com/th?id=OSK.8baf2c78b6a2d6a8da74826d941a5057&amp;qlt=95" TargetMode="External"/><Relationship Id="rId1180" Type="http://schemas.openxmlformats.org/officeDocument/2006/relationships/hyperlink" Target="https://www.bing.com/images/search?form=xlimg&amp;q=Bellingham,%20Washington" TargetMode="External"/><Relationship Id="rId203" Type="http://schemas.openxmlformats.org/officeDocument/2006/relationships/hyperlink" Target="https://www.bing.com/th?id=OSK.61c6a15c131aff86136af1c2ee316c0e&amp;qlt=95" TargetMode="External"/><Relationship Id="rId648" Type="http://schemas.openxmlformats.org/officeDocument/2006/relationships/hyperlink" Target="https://www.bing.com/images/search?form=xlimg&amp;q=Hagerstown,%20Maryland" TargetMode="External"/><Relationship Id="rId855" Type="http://schemas.openxmlformats.org/officeDocument/2006/relationships/hyperlink" Target="https://www.bing.com/th?id=OSK.3a2e18daaed29bbcf1c5a3959cf4abdd&amp;qlt=95" TargetMode="External"/><Relationship Id="rId1040" Type="http://schemas.openxmlformats.org/officeDocument/2006/relationships/hyperlink" Target="https://www.bing.com/images/search?form=xlimg&amp;q=Nashville,%20Tennessee" TargetMode="External"/><Relationship Id="rId1278" Type="http://schemas.openxmlformats.org/officeDocument/2006/relationships/hyperlink" Target="https://www.bing.com/images/search?form=xlimg&amp;q=Waterloo,%20Ontario" TargetMode="External"/><Relationship Id="rId287" Type="http://schemas.openxmlformats.org/officeDocument/2006/relationships/hyperlink" Target="https://www.bing.com/th?id=OSK.d342b4c695714152dce1247fc8bf507a&amp;qlt=95" TargetMode="External"/><Relationship Id="rId410" Type="http://schemas.openxmlformats.org/officeDocument/2006/relationships/hyperlink" Target="https://www.bing.com/images/search?form=xlimg&amp;q=Orlando,%20Florida" TargetMode="External"/><Relationship Id="rId494" Type="http://schemas.openxmlformats.org/officeDocument/2006/relationships/hyperlink" Target="https://www.bing.com/images/search?form=xlimg&amp;q=Vidalia,%20Georgia" TargetMode="External"/><Relationship Id="rId508" Type="http://schemas.openxmlformats.org/officeDocument/2006/relationships/hyperlink" Target="https://www.bing.com/images/search?form=xlimg&amp;q=Kauai%20County,%20Hawaii" TargetMode="External"/><Relationship Id="rId715" Type="http://schemas.openxmlformats.org/officeDocument/2006/relationships/hyperlink" Target="https://www.bing.com/th?id=OSK.8a93c8ea260dd7e8cfc82373ce4a46d8&amp;qlt=95" TargetMode="External"/><Relationship Id="rId922" Type="http://schemas.openxmlformats.org/officeDocument/2006/relationships/hyperlink" Target="https://www.bing.com/images/search?form=xlimg&amp;q=Dayton,%20Ohio" TargetMode="External"/><Relationship Id="rId1138" Type="http://schemas.openxmlformats.org/officeDocument/2006/relationships/hyperlink" Target="https://www.bing.com/images/search?form=xlimg&amp;q=Provo,%20Utah" TargetMode="External"/><Relationship Id="rId147" Type="http://schemas.openxmlformats.org/officeDocument/2006/relationships/hyperlink" Target="https://www.bing.com/th?id=OSK.10e3b9c884cb25f351fb5a308814eb50&amp;qlt=95" TargetMode="External"/><Relationship Id="rId354" Type="http://schemas.openxmlformats.org/officeDocument/2006/relationships/hyperlink" Target="https://www.bing.com/images/search?form=xlimg&amp;q=Rehoboth%20Beach,%20Delaware" TargetMode="External"/><Relationship Id="rId799" Type="http://schemas.openxmlformats.org/officeDocument/2006/relationships/hyperlink" Target="https://www.bing.com/th?id=OSK.d8d35b9f57fb83fac755f392d1786d05&amp;qlt=95" TargetMode="External"/><Relationship Id="rId1191" Type="http://schemas.openxmlformats.org/officeDocument/2006/relationships/hyperlink" Target="https://www.bing.com/th?id=OSK.b801fdf29730bf0b467f3d16d5019489&amp;qlt=95" TargetMode="External"/><Relationship Id="rId1205" Type="http://schemas.openxmlformats.org/officeDocument/2006/relationships/hyperlink" Target="https://www.bing.com/th?id=OSK.bfeb19f69ef9e3fa9c710231d9c3d424&amp;qlt=95" TargetMode="External"/><Relationship Id="rId51" Type="http://schemas.openxmlformats.org/officeDocument/2006/relationships/hyperlink" Target="https://www.bing.com/th?id=OSK.394962af18a484e836a35f5112500f97&amp;qlt=95" TargetMode="External"/><Relationship Id="rId561" Type="http://schemas.openxmlformats.org/officeDocument/2006/relationships/hyperlink" Target="https://www.bing.com/th?id=OSK.841c57f86461ca45d34b93862392d539&amp;qlt=95" TargetMode="External"/><Relationship Id="rId659" Type="http://schemas.openxmlformats.org/officeDocument/2006/relationships/hyperlink" Target="https://www.bing.com/th?id=OSK.a19bf421effbc80a15c712042f11e7f3&amp;qlt=95" TargetMode="External"/><Relationship Id="rId866" Type="http://schemas.openxmlformats.org/officeDocument/2006/relationships/hyperlink" Target="https://www.bing.com/images/search?form=xlimg&amp;q=Utica,%20New%20York" TargetMode="External"/><Relationship Id="rId214" Type="http://schemas.openxmlformats.org/officeDocument/2006/relationships/hyperlink" Target="https://www.bing.com/images/search?form=xlimg&amp;q=Paso%20Robles,%20California" TargetMode="External"/><Relationship Id="rId298" Type="http://schemas.openxmlformats.org/officeDocument/2006/relationships/hyperlink" Target="https://www.bing.com/images/search?form=xlimg&amp;q=Breckenridge,%20Colorado" TargetMode="External"/><Relationship Id="rId421" Type="http://schemas.openxmlformats.org/officeDocument/2006/relationships/hyperlink" Target="https://www.bing.com/th?id=OSK.43b4f87c38391716368e749e148ec491&amp;qlt=95" TargetMode="External"/><Relationship Id="rId519" Type="http://schemas.openxmlformats.org/officeDocument/2006/relationships/hyperlink" Target="https://www.bing.com/th?id=OSK.793fc3471f2bb96ac037d0ec3664d3b2&amp;qlt=95" TargetMode="External"/><Relationship Id="rId1051" Type="http://schemas.openxmlformats.org/officeDocument/2006/relationships/hyperlink" Target="https://www.bing.com/th?id=OSK.4df78824371d1c13d51a546e9f61ff43&amp;qlt=95" TargetMode="External"/><Relationship Id="rId1149" Type="http://schemas.openxmlformats.org/officeDocument/2006/relationships/hyperlink" Target="https://www.bing.com/th?id=OSK.eaf6f9ea0b0019e0e40352b1fde0a193&amp;qlt=95" TargetMode="External"/><Relationship Id="rId158" Type="http://schemas.openxmlformats.org/officeDocument/2006/relationships/hyperlink" Target="https://www.bing.com/images/search?form=xlimg&amp;q=La%20Jolla" TargetMode="External"/><Relationship Id="rId726" Type="http://schemas.openxmlformats.org/officeDocument/2006/relationships/hyperlink" Target="https://www.bing.com/images/search?form=xlimg&amp;q=Mankato,%20Minnesota" TargetMode="External"/><Relationship Id="rId933" Type="http://schemas.openxmlformats.org/officeDocument/2006/relationships/hyperlink" Target="https://www.bing.com/th?id=OSK.ccd02c0d7e7dc5d5522e1bae2a6832c1&amp;qlt=95" TargetMode="External"/><Relationship Id="rId1009" Type="http://schemas.openxmlformats.org/officeDocument/2006/relationships/hyperlink" Target="https://www.bing.com/th?id=OSK.9614dadebe18e8b5090a6adf0d42e9bd&amp;qlt=95" TargetMode="External"/><Relationship Id="rId62" Type="http://schemas.openxmlformats.org/officeDocument/2006/relationships/hyperlink" Target="https://www.bing.com/images/search?form=xlimg&amp;q=Peoria,%20Arizona" TargetMode="External"/><Relationship Id="rId365" Type="http://schemas.openxmlformats.org/officeDocument/2006/relationships/hyperlink" Target="https://www.bing.com/th?id=OSK.3m3zxx0cx3oTlvFTKylVQZKb8d-2Vb8jOfIpJ8iu55Q&amp;qlt=95" TargetMode="External"/><Relationship Id="rId572" Type="http://schemas.openxmlformats.org/officeDocument/2006/relationships/hyperlink" Target="https://www.bing.com/images/search?form=xlimg&amp;q=Lowell,%20Massachusetts" TargetMode="External"/><Relationship Id="rId1216" Type="http://schemas.openxmlformats.org/officeDocument/2006/relationships/hyperlink" Target="https://www.bing.com/images/search?form=xlimg&amp;q=Marietta,%20Ohio" TargetMode="External"/><Relationship Id="rId225" Type="http://schemas.openxmlformats.org/officeDocument/2006/relationships/hyperlink" Target="https://www.bing.com/th?id=OSK.6f31424b37bc51763d8a5b5a262ecd75&amp;qlt=95" TargetMode="External"/><Relationship Id="rId432" Type="http://schemas.openxmlformats.org/officeDocument/2006/relationships/hyperlink" Target="https://www.bing.com/images/search?form=xlimg&amp;q=Tallahassee,%20Florida" TargetMode="External"/><Relationship Id="rId877" Type="http://schemas.openxmlformats.org/officeDocument/2006/relationships/hyperlink" Target="https://www.bing.com/th?id=OSK.671053de9d2f3b6a8f3448b6e4b26d55&amp;qlt=95" TargetMode="External"/><Relationship Id="rId1062" Type="http://schemas.openxmlformats.org/officeDocument/2006/relationships/hyperlink" Target="https://www.bing.com/images/search?form=xlimg&amp;q=Conroe,%20Texas" TargetMode="External"/><Relationship Id="rId737" Type="http://schemas.openxmlformats.org/officeDocument/2006/relationships/hyperlink" Target="https://www.bing.com/th?id=OSK.6404bbf9be267cb3e33eb3052456b577&amp;qlt=95" TargetMode="External"/><Relationship Id="rId944" Type="http://schemas.openxmlformats.org/officeDocument/2006/relationships/hyperlink" Target="https://www.bing.com/images/search?form=xlimg&amp;q=Ashland,%20Oregon" TargetMode="External"/><Relationship Id="rId73" Type="http://schemas.openxmlformats.org/officeDocument/2006/relationships/hyperlink" Target="https://www.bing.com/th?id=OSK.64a82edcfc5bf77debddcc5a91d59318&amp;qlt=95" TargetMode="External"/><Relationship Id="rId169" Type="http://schemas.openxmlformats.org/officeDocument/2006/relationships/hyperlink" Target="https://www.bing.com/th?id=OSK.cd99333c9439ea8ceb82f8126f1c3035&amp;qlt=95" TargetMode="External"/><Relationship Id="rId376" Type="http://schemas.openxmlformats.org/officeDocument/2006/relationships/hyperlink" Target="https://www.bing.com/images/search?form=xlimg&amp;q=Cape%20Coral,%20Florida" TargetMode="External"/><Relationship Id="rId583" Type="http://schemas.openxmlformats.org/officeDocument/2006/relationships/hyperlink" Target="https://www.bing.com/th?id=OSK.2f68adda49bbd474b331ccc96b24cee9&amp;qlt=95" TargetMode="External"/><Relationship Id="rId790" Type="http://schemas.openxmlformats.org/officeDocument/2006/relationships/hyperlink" Target="https://www.bing.com/images/search?form=xlimg&amp;q=North%20Platte,%20Nebraska" TargetMode="External"/><Relationship Id="rId804" Type="http://schemas.openxmlformats.org/officeDocument/2006/relationships/hyperlink" Target="https://www.bing.com/images/search?form=xlimg&amp;q=Derry,%20New%20Hampshire" TargetMode="External"/><Relationship Id="rId1227" Type="http://schemas.openxmlformats.org/officeDocument/2006/relationships/hyperlink" Target="https://www.bing.com/th?id=OSK.NYkZ1OzPKKAW-p5zcCqXGpcaYZbWRDacDFOwQbojWVs&amp;qlt=95" TargetMode="External"/><Relationship Id="rId4" Type="http://schemas.openxmlformats.org/officeDocument/2006/relationships/hyperlink" Target="https://www.bing.com/images/search?form=xlimg&amp;q=Birmingham,%20Alabama" TargetMode="External"/><Relationship Id="rId236" Type="http://schemas.openxmlformats.org/officeDocument/2006/relationships/hyperlink" Target="https://www.bing.com/images/search?form=xlimg&amp;q=San%20Bernardino,%20California" TargetMode="External"/><Relationship Id="rId443" Type="http://schemas.openxmlformats.org/officeDocument/2006/relationships/hyperlink" Target="https://www.bing.com/th?id=OSK.3bb9732d9b22ebfb8d2688580394caed&amp;qlt=95" TargetMode="External"/><Relationship Id="rId650" Type="http://schemas.openxmlformats.org/officeDocument/2006/relationships/hyperlink" Target="https://www.bing.com/images/search?form=xlimg&amp;q=Ocean%20City,%20Maryland" TargetMode="External"/><Relationship Id="rId888" Type="http://schemas.openxmlformats.org/officeDocument/2006/relationships/hyperlink" Target="https://www.bing.com/images/search?form=xlimg&amp;q=Greenville,%20South%20Carolina" TargetMode="External"/><Relationship Id="rId1073" Type="http://schemas.openxmlformats.org/officeDocument/2006/relationships/hyperlink" Target="https://www.bing.com/th?id=OSK.8fda397c855c9cec5e8036a3e1bb3254&amp;qlt=95" TargetMode="External"/><Relationship Id="rId1280" Type="http://schemas.openxmlformats.org/officeDocument/2006/relationships/hyperlink" Target="https://www.bing.com/images/search?form=xlimg&amp;q=Windsor,%20Ontario" TargetMode="External"/><Relationship Id="rId303" Type="http://schemas.openxmlformats.org/officeDocument/2006/relationships/hyperlink" Target="https://www.bing.com/th?id=OSK.face1a8dba108bdb4701542aa2ad45b7&amp;qlt=95" TargetMode="External"/><Relationship Id="rId748" Type="http://schemas.openxmlformats.org/officeDocument/2006/relationships/hyperlink" Target="https://www.bing.com/images/search?form=xlimg&amp;q=Branson,%20Missouri" TargetMode="External"/><Relationship Id="rId955" Type="http://schemas.openxmlformats.org/officeDocument/2006/relationships/hyperlink" Target="https://www.bing.com/th?id=OSK.b1dc8942e52270549871e6a011e85862&amp;qlt=95" TargetMode="External"/><Relationship Id="rId1140" Type="http://schemas.openxmlformats.org/officeDocument/2006/relationships/hyperlink" Target="https://www.bing.com/images/search?form=xlimg&amp;q=Salt%20Lake%20City" TargetMode="External"/><Relationship Id="rId84" Type="http://schemas.openxmlformats.org/officeDocument/2006/relationships/hyperlink" Target="https://www.bing.com/images/search?form=xlimg&amp;q=Wickenburg,%20Arizona" TargetMode="External"/><Relationship Id="rId387" Type="http://schemas.openxmlformats.org/officeDocument/2006/relationships/hyperlink" Target="https://www.bing.com/th?id=OSK.7a1aca3bc89b6a04d4fd0a2907e60a23&amp;qlt=95" TargetMode="External"/><Relationship Id="rId510" Type="http://schemas.openxmlformats.org/officeDocument/2006/relationships/hyperlink" Target="https://www.bing.com/images/search?form=xlimg&amp;q=Kihei,%20Hawaii" TargetMode="External"/><Relationship Id="rId594" Type="http://schemas.openxmlformats.org/officeDocument/2006/relationships/hyperlink" Target="https://www.bing.com/images/search?form=xlimg&amp;q=Waterloo,%20Iowa" TargetMode="External"/><Relationship Id="rId608" Type="http://schemas.openxmlformats.org/officeDocument/2006/relationships/hyperlink" Target="https://www.bing.com/images/search?form=xlimg&amp;q=Wichita,%20Kansas" TargetMode="External"/><Relationship Id="rId815" Type="http://schemas.openxmlformats.org/officeDocument/2006/relationships/hyperlink" Target="https://www.bing.com/th?id=OSK.df21559f28792546b53d1f427087c79c&amp;qlt=95" TargetMode="External"/><Relationship Id="rId1238" Type="http://schemas.openxmlformats.org/officeDocument/2006/relationships/hyperlink" Target="https://www.bing.com/images/search?form=xlimg&amp;q=Madison,%20Wisconsin" TargetMode="External"/><Relationship Id="rId247" Type="http://schemas.openxmlformats.org/officeDocument/2006/relationships/hyperlink" Target="https://www.bing.com/th?id=OSK.2b2ed7802d3314898307007157ae7ad7&amp;qlt=95" TargetMode="External"/><Relationship Id="rId899" Type="http://schemas.openxmlformats.org/officeDocument/2006/relationships/hyperlink" Target="https://www.bing.com/th?id=OSK.59363851a0538b04c7afe7bd8da16a2f&amp;qlt=95" TargetMode="External"/><Relationship Id="rId1000" Type="http://schemas.openxmlformats.org/officeDocument/2006/relationships/hyperlink" Target="https://www.bing.com/images/search?form=xlimg&amp;q=Providence,%20Rhode%20Island" TargetMode="External"/><Relationship Id="rId1084" Type="http://schemas.openxmlformats.org/officeDocument/2006/relationships/hyperlink" Target="https://www.bing.com/images/search?form=xlimg&amp;q=Houston" TargetMode="External"/><Relationship Id="rId107" Type="http://schemas.openxmlformats.org/officeDocument/2006/relationships/hyperlink" Target="https://www.bing.com/th?id=OSK.b32a69c2e4ce46fbafb11c76c10c9192&amp;qlt=95" TargetMode="External"/><Relationship Id="rId454" Type="http://schemas.openxmlformats.org/officeDocument/2006/relationships/hyperlink" Target="https://www.bing.com/images/search?form=xlimg&amp;q=Bainbridge,%20Georgia" TargetMode="External"/><Relationship Id="rId661" Type="http://schemas.openxmlformats.org/officeDocument/2006/relationships/hyperlink" Target="https://www.bing.com/th?id=OSK.b3de83580aad9bf0c42e43ca7842b62a&amp;qlt=95" TargetMode="External"/><Relationship Id="rId759" Type="http://schemas.openxmlformats.org/officeDocument/2006/relationships/hyperlink" Target="https://www.bing.com/th?id=OSK.6b21ceb8045b4ab2257e57670e99756a&amp;qlt=95" TargetMode="External"/><Relationship Id="rId966" Type="http://schemas.openxmlformats.org/officeDocument/2006/relationships/hyperlink" Target="https://www.bing.com/images/search?form=xlimg&amp;q=Allentown,%20Pennsylvania" TargetMode="External"/><Relationship Id="rId11" Type="http://schemas.openxmlformats.org/officeDocument/2006/relationships/hyperlink" Target="https://www.bing.com/th?id=OSK.IMVdfQwAyKY4BkHmkmwQ1nJ2VS0JiRDuLinXbiIOsZI&amp;qlt=95" TargetMode="External"/><Relationship Id="rId314" Type="http://schemas.openxmlformats.org/officeDocument/2006/relationships/hyperlink" Target="https://www.bing.com/images/search?form=xlimg&amp;q=Steamboat%20Springs,%20Colorado" TargetMode="External"/><Relationship Id="rId398" Type="http://schemas.openxmlformats.org/officeDocument/2006/relationships/hyperlink" Target="https://www.bing.com/images/search?form=xlimg&amp;q=Kissimmee,%20Florida" TargetMode="External"/><Relationship Id="rId521" Type="http://schemas.openxmlformats.org/officeDocument/2006/relationships/hyperlink" Target="https://www.bing.com/th?id=OSK.cc9a59b5d0aee92297dea269af079e05&amp;qlt=95" TargetMode="External"/><Relationship Id="rId619" Type="http://schemas.openxmlformats.org/officeDocument/2006/relationships/hyperlink" Target="https://www.bing.com/th?id=OSK.311272cbfb29edf6120583fd78de2510&amp;qlt=95" TargetMode="External"/><Relationship Id="rId1151" Type="http://schemas.openxmlformats.org/officeDocument/2006/relationships/hyperlink" Target="https://www.bing.com/th?id=OSK.f157737226acee2c617191064dab7906&amp;qlt=95" TargetMode="External"/><Relationship Id="rId1249" Type="http://schemas.openxmlformats.org/officeDocument/2006/relationships/hyperlink" Target="https://www.bing.com/th?id=OSK.d5fb8288f9203a71c9b88a16d9584c70&amp;qlt=95" TargetMode="External"/><Relationship Id="rId95" Type="http://schemas.openxmlformats.org/officeDocument/2006/relationships/hyperlink" Target="https://www.bing.com/th?id=OSK.7ec9fb1e80aa4ea866a40b0f9f887cb5&amp;qlt=95" TargetMode="External"/><Relationship Id="rId160" Type="http://schemas.openxmlformats.org/officeDocument/2006/relationships/hyperlink" Target="https://www.bing.com/images/search?form=xlimg&amp;q=San%20Diego" TargetMode="External"/><Relationship Id="rId826" Type="http://schemas.openxmlformats.org/officeDocument/2006/relationships/hyperlink" Target="https://www.bing.com/images/search?form=xlimg&amp;q=Trenton,%20New%20Jersey" TargetMode="External"/><Relationship Id="rId1011" Type="http://schemas.openxmlformats.org/officeDocument/2006/relationships/hyperlink" Target="https://www.bing.com/th?id=OSK.7c43540829c13aaf5af8ffbbb1ea80c1&amp;qlt=95" TargetMode="External"/><Relationship Id="rId1109" Type="http://schemas.openxmlformats.org/officeDocument/2006/relationships/hyperlink" Target="https://www.bing.com/th?id=OSK.c7f6a8f137b4c28185fd2bb9642f3c74&amp;qlt=95" TargetMode="External"/><Relationship Id="rId258" Type="http://schemas.openxmlformats.org/officeDocument/2006/relationships/hyperlink" Target="https://www.bing.com/images/search?form=xlimg&amp;q=Santa%20Maria,%20California" TargetMode="External"/><Relationship Id="rId465" Type="http://schemas.openxmlformats.org/officeDocument/2006/relationships/hyperlink" Target="https://www.bing.com/th?id=OSK.b4508e798fa1ea3b9a4485150b89355a&amp;qlt=95" TargetMode="External"/><Relationship Id="rId672" Type="http://schemas.openxmlformats.org/officeDocument/2006/relationships/hyperlink" Target="https://www.bing.com/images/search?form=xlimg&amp;q=Springfield,%20Michigan" TargetMode="External"/><Relationship Id="rId1095" Type="http://schemas.openxmlformats.org/officeDocument/2006/relationships/hyperlink" Target="https://www.bing.com/th?id=OSK.d1cb13c7b52f3d3eb6fd134168b317ce&amp;qlt=95" TargetMode="External"/><Relationship Id="rId22" Type="http://schemas.openxmlformats.org/officeDocument/2006/relationships/hyperlink" Target="https://www.bing.com/images/search?form=xlimg&amp;q=Kodiak,%20Alaska" TargetMode="External"/><Relationship Id="rId118" Type="http://schemas.openxmlformats.org/officeDocument/2006/relationships/hyperlink" Target="https://www.bing.com/images/search?form=xlimg&amp;q=Burbank,%20California" TargetMode="External"/><Relationship Id="rId325" Type="http://schemas.openxmlformats.org/officeDocument/2006/relationships/hyperlink" Target="https://www.bing.com/th?id=OSK.b52745e2fd4af904c21d841b6d363267&amp;qlt=95" TargetMode="External"/><Relationship Id="rId532" Type="http://schemas.openxmlformats.org/officeDocument/2006/relationships/hyperlink" Target="https://www.bing.com/images/search?form=xlimg&amp;q=Nampa,%20Idaho" TargetMode="External"/><Relationship Id="rId977" Type="http://schemas.openxmlformats.org/officeDocument/2006/relationships/hyperlink" Target="https://www.bing.com/th?id=OSK.0b4983615f24fb37403a2ea63745d2a4&amp;qlt=95" TargetMode="External"/><Relationship Id="rId1162" Type="http://schemas.openxmlformats.org/officeDocument/2006/relationships/hyperlink" Target="https://www.bing.com/images/search?form=xlimg&amp;q=Fredericksburg,%20Virginia" TargetMode="External"/><Relationship Id="rId171" Type="http://schemas.openxmlformats.org/officeDocument/2006/relationships/hyperlink" Target="https://www.bing.com/th?id=OSK.39c49ed53d01dec81887aeaf8f60f7bc&amp;qlt=95" TargetMode="External"/><Relationship Id="rId837" Type="http://schemas.openxmlformats.org/officeDocument/2006/relationships/hyperlink" Target="https://www.bing.com/th?id=OSK.1f178ed0191fc7d5360c6563a1558024&amp;qlt=95" TargetMode="External"/><Relationship Id="rId1022" Type="http://schemas.openxmlformats.org/officeDocument/2006/relationships/hyperlink" Target="https://www.bing.com/images/search?form=xlimg&amp;q=Clarksville,%20Tennessee" TargetMode="External"/><Relationship Id="rId269" Type="http://schemas.openxmlformats.org/officeDocument/2006/relationships/hyperlink" Target="https://www.bing.com/th?id=OSK.fcea6591e157602079fbaa7a7be25582&amp;qlt=95" TargetMode="External"/><Relationship Id="rId476" Type="http://schemas.openxmlformats.org/officeDocument/2006/relationships/hyperlink" Target="https://www.bing.com/images/search?form=xlimg&amp;q=LaGrange,%20Georgia" TargetMode="External"/><Relationship Id="rId683" Type="http://schemas.openxmlformats.org/officeDocument/2006/relationships/hyperlink" Target="https://www.bing.com/th?id=OSK.1e5bff5655c94df9f08bc7852d2e62f6&amp;qlt=95" TargetMode="External"/><Relationship Id="rId890" Type="http://schemas.openxmlformats.org/officeDocument/2006/relationships/hyperlink" Target="https://www.bing.com/images/search?form=xlimg&amp;q=Hickory,%20North%20Carolina" TargetMode="External"/><Relationship Id="rId904" Type="http://schemas.openxmlformats.org/officeDocument/2006/relationships/hyperlink" Target="https://www.bing.com/images/search?form=xlimg&amp;q=Bismarck,%20North%20Dakota" TargetMode="External"/><Relationship Id="rId33" Type="http://schemas.openxmlformats.org/officeDocument/2006/relationships/hyperlink" Target="https://www.bing.com/th?id=OSK.466a7255e25a2ec389b5dd7d131626e8&amp;qlt=95" TargetMode="External"/><Relationship Id="rId129" Type="http://schemas.openxmlformats.org/officeDocument/2006/relationships/hyperlink" Target="https://www.bing.com/th?id=OSK.f4f11cac7501f855b88cbea58058f19c&amp;qlt=95" TargetMode="External"/><Relationship Id="rId336" Type="http://schemas.openxmlformats.org/officeDocument/2006/relationships/hyperlink" Target="https://www.bing.com/images/search?form=xlimg&amp;q=New%20Haven,%20Connecticut" TargetMode="External"/><Relationship Id="rId543" Type="http://schemas.openxmlformats.org/officeDocument/2006/relationships/hyperlink" Target="https://www.bing.com/th?id=OSK.b82517fc1fd96e8c24e240bab7ff160d&amp;qlt=95" TargetMode="External"/><Relationship Id="rId988" Type="http://schemas.openxmlformats.org/officeDocument/2006/relationships/hyperlink" Target="https://www.bing.com/images/search?form=xlimg&amp;q=Reading,%20Pennsylvania" TargetMode="External"/><Relationship Id="rId1173" Type="http://schemas.openxmlformats.org/officeDocument/2006/relationships/hyperlink" Target="https://www.bing.com/th?id=OSK.aa77111f4bd33218be847893f0d58cbf&amp;qlt=95" TargetMode="External"/><Relationship Id="rId182" Type="http://schemas.openxmlformats.org/officeDocument/2006/relationships/hyperlink" Target="https://www.bing.com/images/search?form=xlimg&amp;q=Merced,%20California" TargetMode="External"/><Relationship Id="rId403" Type="http://schemas.openxmlformats.org/officeDocument/2006/relationships/hyperlink" Target="https://www.bing.com/th?id=OSK.87b0fd3ef3ea0a72720df2675182ef36&amp;qlt=95" TargetMode="External"/><Relationship Id="rId750" Type="http://schemas.openxmlformats.org/officeDocument/2006/relationships/hyperlink" Target="https://www.bing.com/images/search?form=xlimg&amp;q=Chesterfield,%20Missouri" TargetMode="External"/><Relationship Id="rId848" Type="http://schemas.openxmlformats.org/officeDocument/2006/relationships/hyperlink" Target="https://www.bing.com/images/search?form=xlimg&amp;q=Elmira,%20New%20York" TargetMode="External"/><Relationship Id="rId1033" Type="http://schemas.openxmlformats.org/officeDocument/2006/relationships/hyperlink" Target="https://www.bing.com/th?id=OSK.53916ebd154bbcd2b85f550236e9bed7&amp;qlt=95" TargetMode="External"/><Relationship Id="rId487" Type="http://schemas.openxmlformats.org/officeDocument/2006/relationships/hyperlink" Target="https://www.bing.com/th?id=OSK.77f717c058c1ac983289e39ad719a57c&amp;qlt=95" TargetMode="External"/><Relationship Id="rId610" Type="http://schemas.openxmlformats.org/officeDocument/2006/relationships/hyperlink" Target="https://www.bing.com/images/search?form=xlimg&amp;q=Bardstown,%20Kentucky" TargetMode="External"/><Relationship Id="rId694" Type="http://schemas.openxmlformats.org/officeDocument/2006/relationships/hyperlink" Target="https://www.bing.com/images/search?form=xlimg&amp;q=Grand%20Rapids,%20Michigan" TargetMode="External"/><Relationship Id="rId708" Type="http://schemas.openxmlformats.org/officeDocument/2006/relationships/hyperlink" Target="https://www.bing.com/images/search?form=xlimg&amp;q=Midland,%20Michigan" TargetMode="External"/><Relationship Id="rId915" Type="http://schemas.openxmlformats.org/officeDocument/2006/relationships/hyperlink" Target="https://www.bing.com/th?id=OSK.9fb6f022aea4aa0b7559d1dfec2c47db&amp;qlt=95" TargetMode="External"/><Relationship Id="rId1240" Type="http://schemas.openxmlformats.org/officeDocument/2006/relationships/hyperlink" Target="https://www.bing.com/images/search?form=xlimg&amp;q=Milwaukee" TargetMode="External"/><Relationship Id="rId347" Type="http://schemas.openxmlformats.org/officeDocument/2006/relationships/hyperlink" Target="https://www.bing.com/th?id=OSK.de75038f951f9e68a075c70721e124ce&amp;qlt=95" TargetMode="External"/><Relationship Id="rId999" Type="http://schemas.openxmlformats.org/officeDocument/2006/relationships/hyperlink" Target="https://www.bing.com/th?id=OSK.nHbqoFMNARrtWt0wiMzXW2V-zzpYpnj_OOn9dm3n0sg&amp;qlt=95" TargetMode="External"/><Relationship Id="rId1100" Type="http://schemas.openxmlformats.org/officeDocument/2006/relationships/hyperlink" Target="https://www.bing.com/images/search?form=xlimg&amp;q=Midland,%20Texas" TargetMode="External"/><Relationship Id="rId1184" Type="http://schemas.openxmlformats.org/officeDocument/2006/relationships/hyperlink" Target="https://www.bing.com/images/search?form=xlimg&amp;q=Kennewick,%20Washington" TargetMode="External"/><Relationship Id="rId44" Type="http://schemas.openxmlformats.org/officeDocument/2006/relationships/hyperlink" Target="https://www.bing.com/images/search?form=xlimg&amp;q=Florence,%20Arizona" TargetMode="External"/><Relationship Id="rId554" Type="http://schemas.openxmlformats.org/officeDocument/2006/relationships/hyperlink" Target="https://www.bing.com/images/search?form=xlimg&amp;q=Rockford,%20Illinois" TargetMode="External"/><Relationship Id="rId761" Type="http://schemas.openxmlformats.org/officeDocument/2006/relationships/hyperlink" Target="https://www.bing.com/th?id=OSK.8834df82ea5c255c9ba0748770c66a2c&amp;qlt=95" TargetMode="External"/><Relationship Id="rId859" Type="http://schemas.openxmlformats.org/officeDocument/2006/relationships/hyperlink" Target="https://www.bing.com/th?id=OSK.847dd37d0b127adf2eac6f6a0beaeb5d&amp;qlt=95" TargetMode="External"/><Relationship Id="rId193" Type="http://schemas.openxmlformats.org/officeDocument/2006/relationships/hyperlink" Target="https://www.bing.com/th?id=OSK.0Mw5ayLFPuDgtqqr6T20aDRSHA2m-YYureGN8hfko8E&amp;qlt=95" TargetMode="External"/><Relationship Id="rId207" Type="http://schemas.openxmlformats.org/officeDocument/2006/relationships/hyperlink" Target="https://www.bing.com/th?id=OSK.9eb71ecb754e7dca8c73c483019f3fdb&amp;qlt=95" TargetMode="External"/><Relationship Id="rId414" Type="http://schemas.openxmlformats.org/officeDocument/2006/relationships/hyperlink" Target="https://www.bing.com/images/search?form=xlimg&amp;q=Palm%20Bay,%20Florida" TargetMode="External"/><Relationship Id="rId498" Type="http://schemas.openxmlformats.org/officeDocument/2006/relationships/hyperlink" Target="https://www.bing.com/images/search?form=xlimg&amp;q=Honolulu" TargetMode="External"/><Relationship Id="rId621" Type="http://schemas.openxmlformats.org/officeDocument/2006/relationships/hyperlink" Target="https://www.bing.com/th?id=OSK.addbbb0fc289aa98dccaccd8f13b8997&amp;qlt=95" TargetMode="External"/><Relationship Id="rId1044" Type="http://schemas.openxmlformats.org/officeDocument/2006/relationships/hyperlink" Target="https://www.bing.com/images/search?form=xlimg&amp;q=Abilene,%20Texas" TargetMode="External"/><Relationship Id="rId1251" Type="http://schemas.openxmlformats.org/officeDocument/2006/relationships/hyperlink" Target="https://www.bing.com/th?id=OSK.d733e68a9a921ca7223034cb70832615&amp;qlt=95" TargetMode="External"/><Relationship Id="rId260" Type="http://schemas.openxmlformats.org/officeDocument/2006/relationships/hyperlink" Target="https://www.bing.com/images/search?form=xlimg&amp;q=Santa%20Monica,%20California" TargetMode="External"/><Relationship Id="rId719" Type="http://schemas.openxmlformats.org/officeDocument/2006/relationships/hyperlink" Target="https://www.bing.com/th?id=OSK.b6d0fc3c3fbee3526d5a201f55bcc662&amp;qlt=95" TargetMode="External"/><Relationship Id="rId926" Type="http://schemas.openxmlformats.org/officeDocument/2006/relationships/hyperlink" Target="https://www.bing.com/images/search?form=xlimg&amp;q=Ardmore,%20Oklahoma" TargetMode="External"/><Relationship Id="rId1111" Type="http://schemas.openxmlformats.org/officeDocument/2006/relationships/hyperlink" Target="https://www.bing.com/th?id=OSK.b2c7cec6389f0856dce861070c84b359&amp;qlt=95" TargetMode="External"/><Relationship Id="rId55" Type="http://schemas.openxmlformats.org/officeDocument/2006/relationships/hyperlink" Target="https://www.bing.com/th?id=OSK.94ac4354886d905b5fb9316e5de2d2e3&amp;qlt=95" TargetMode="External"/><Relationship Id="rId120" Type="http://schemas.openxmlformats.org/officeDocument/2006/relationships/hyperlink" Target="https://www.bing.com/images/search?form=xlimg&amp;q=Carlsbad,%20California" TargetMode="External"/><Relationship Id="rId358" Type="http://schemas.openxmlformats.org/officeDocument/2006/relationships/hyperlink" Target="https://www.bing.com/images/search?form=xlimg&amp;q=Arlington%20County,%20Virginia" TargetMode="External"/><Relationship Id="rId565" Type="http://schemas.openxmlformats.org/officeDocument/2006/relationships/hyperlink" Target="https://www.bing.com/th?id=OSK.292818c96d13281efc2bcf0621712879&amp;qlt=95" TargetMode="External"/><Relationship Id="rId772" Type="http://schemas.openxmlformats.org/officeDocument/2006/relationships/hyperlink" Target="https://www.bing.com/images/search?form=xlimg&amp;q=Bozeman,%20Montana" TargetMode="External"/><Relationship Id="rId1195" Type="http://schemas.openxmlformats.org/officeDocument/2006/relationships/hyperlink" Target="https://www.bing.com/th?id=OSK.cf502052121982496303d5b3bf2881d2&amp;qlt=95" TargetMode="External"/><Relationship Id="rId1209" Type="http://schemas.openxmlformats.org/officeDocument/2006/relationships/hyperlink" Target="https://www.bing.com/th?id=OSK.8be0f7ad795de698c18448d8cff26c96&amp;qlt=95" TargetMode="External"/><Relationship Id="rId218" Type="http://schemas.openxmlformats.org/officeDocument/2006/relationships/hyperlink" Target="https://www.bing.com/images/search?form=xlimg&amp;q=Poway,%20California" TargetMode="External"/><Relationship Id="rId425" Type="http://schemas.openxmlformats.org/officeDocument/2006/relationships/hyperlink" Target="https://www.bing.com/th?id=OSK.cb74124fdde846e031f1129dd1415e22&amp;qlt=95" TargetMode="External"/><Relationship Id="rId632" Type="http://schemas.openxmlformats.org/officeDocument/2006/relationships/hyperlink" Target="https://www.bing.com/images/search?form=xlimg&amp;q=Shreveport,%20Louisiana" TargetMode="External"/><Relationship Id="rId1055" Type="http://schemas.openxmlformats.org/officeDocument/2006/relationships/hyperlink" Target="https://www.bing.com/th?id=OSK.8b043bbe48ce87eb08982eb95a3b0cbb&amp;qlt=95" TargetMode="External"/><Relationship Id="rId1262" Type="http://schemas.openxmlformats.org/officeDocument/2006/relationships/hyperlink" Target="https://www.bing.com/images/search?form=xlimg&amp;q=London" TargetMode="External"/><Relationship Id="rId271" Type="http://schemas.openxmlformats.org/officeDocument/2006/relationships/hyperlink" Target="https://www.bing.com/th?id=OSK.626595e1bf39ac8b5400fcf863ff801c&amp;qlt=95" TargetMode="External"/><Relationship Id="rId937" Type="http://schemas.openxmlformats.org/officeDocument/2006/relationships/hyperlink" Target="https://www.bing.com/th?id=OSK.25b45f8c7fed6d58ffea6d6527f61d0d&amp;qlt=95" TargetMode="External"/><Relationship Id="rId1122" Type="http://schemas.openxmlformats.org/officeDocument/2006/relationships/hyperlink" Target="https://www.bing.com/images/search?form=xlimg&amp;q=Texas%20City,%20Texas" TargetMode="External"/><Relationship Id="rId66" Type="http://schemas.openxmlformats.org/officeDocument/2006/relationships/hyperlink" Target="https://www.bing.com/images/search?form=xlimg&amp;q=Safford,%20Arizona" TargetMode="External"/><Relationship Id="rId131" Type="http://schemas.openxmlformats.org/officeDocument/2006/relationships/hyperlink" Target="https://www.bing.com/th?id=OSK.a1fc1a1a7e6882ec3d30361ef87c2f7d&amp;qlt=95" TargetMode="External"/><Relationship Id="rId369" Type="http://schemas.openxmlformats.org/officeDocument/2006/relationships/hyperlink" Target="https://www.bing.com/th?id=OSK.d84c0218e8a89426125964b48104be2f&amp;qlt=95" TargetMode="External"/><Relationship Id="rId576" Type="http://schemas.openxmlformats.org/officeDocument/2006/relationships/hyperlink" Target="https://www.bing.com/images/search?form=xlimg&amp;q=South%20Bend,%20Indiana" TargetMode="External"/><Relationship Id="rId783" Type="http://schemas.openxmlformats.org/officeDocument/2006/relationships/hyperlink" Target="https://www.bing.com/th?id=OSK.e7388a01baa5694a5d1d8b8c90f38b6a&amp;qlt=95" TargetMode="External"/><Relationship Id="rId990" Type="http://schemas.openxmlformats.org/officeDocument/2006/relationships/hyperlink" Target="https://www.bing.com/images/search?form=xlimg&amp;q=Scranton,%20Pennsylvania" TargetMode="External"/><Relationship Id="rId229" Type="http://schemas.openxmlformats.org/officeDocument/2006/relationships/hyperlink" Target="https://www.bing.com/th?id=OSK.b888de22f4776602334804a82ba4ac17&amp;qlt=95" TargetMode="External"/><Relationship Id="rId436" Type="http://schemas.openxmlformats.org/officeDocument/2006/relationships/hyperlink" Target="https://www.bing.com/images/search?form=xlimg&amp;q=Titusville,%20Florida" TargetMode="External"/><Relationship Id="rId643" Type="http://schemas.openxmlformats.org/officeDocument/2006/relationships/hyperlink" Target="https://www.bing.com/th?id=OSK.lIwT4CGaLamz8z1U73N7nSpznpyqtXOS48WLkXMT24w&amp;qlt=95" TargetMode="External"/><Relationship Id="rId1066" Type="http://schemas.openxmlformats.org/officeDocument/2006/relationships/hyperlink" Target="https://www.bing.com/images/search?form=xlimg&amp;q=Dallas" TargetMode="External"/><Relationship Id="rId1273" Type="http://schemas.openxmlformats.org/officeDocument/2006/relationships/hyperlink" Target="https://www.bing.com/th?id=OSK.92fcf5cc0fae129a6650c2583cc92541&amp;qlt=95" TargetMode="External"/><Relationship Id="rId850" Type="http://schemas.openxmlformats.org/officeDocument/2006/relationships/hyperlink" Target="https://www.bing.com/images/search?form=xlimg&amp;q=Ithaca,%20New%20York" TargetMode="External"/><Relationship Id="rId948" Type="http://schemas.openxmlformats.org/officeDocument/2006/relationships/hyperlink" Target="https://www.bing.com/images/search?form=xlimg&amp;q=Bend,%20Oregon" TargetMode="External"/><Relationship Id="rId1133" Type="http://schemas.openxmlformats.org/officeDocument/2006/relationships/hyperlink" Target="https://www.bing.com/th?id=OSK.5bf0fa03ec40df6ff70a2122e3b80c26&amp;qlt=95" TargetMode="External"/><Relationship Id="rId77" Type="http://schemas.openxmlformats.org/officeDocument/2006/relationships/hyperlink" Target="https://www.bing.com/th?id=OSK.64d4dffc902488ddb00939ecc5e65fa9&amp;qlt=95" TargetMode="External"/><Relationship Id="rId282" Type="http://schemas.openxmlformats.org/officeDocument/2006/relationships/hyperlink" Target="https://www.bing.com/images/search?form=xlimg&amp;q=Ventura,%20California" TargetMode="External"/><Relationship Id="rId503" Type="http://schemas.openxmlformats.org/officeDocument/2006/relationships/hyperlink" Target="https://www.bing.com/th?id=OSK.7c0fce3bbe32dbb71d60c1815d93792c&amp;qlt=95" TargetMode="External"/><Relationship Id="rId587" Type="http://schemas.openxmlformats.org/officeDocument/2006/relationships/hyperlink" Target="https://www.bing.com/th?id=OSK.270ecff58bc8dca3e07dccc79e1fedd2&amp;qlt=95" TargetMode="External"/><Relationship Id="rId710" Type="http://schemas.openxmlformats.org/officeDocument/2006/relationships/hyperlink" Target="https://www.bing.com/images/search?form=xlimg&amp;q=Mount%20Pleasant,%20Michigan" TargetMode="External"/><Relationship Id="rId808" Type="http://schemas.openxmlformats.org/officeDocument/2006/relationships/hyperlink" Target="https://www.bing.com/images/search?form=xlimg&amp;q=Nashua,%20New%20Hampshire" TargetMode="External"/><Relationship Id="rId8" Type="http://schemas.openxmlformats.org/officeDocument/2006/relationships/hyperlink" Target="https://www.bing.com/images/search?form=xlimg&amp;q=Mobile,%20Alabama" TargetMode="External"/><Relationship Id="rId142" Type="http://schemas.openxmlformats.org/officeDocument/2006/relationships/hyperlink" Target="https://www.bing.com/images/search?form=xlimg&amp;q=Fairfield,%20California" TargetMode="External"/><Relationship Id="rId447" Type="http://schemas.openxmlformats.org/officeDocument/2006/relationships/hyperlink" Target="https://www.bing.com/th?id=OSK.gD9Qqt9fz7fO8PhBPZe1oF6MM-g-5EnG5q97kIXe0iU&amp;qlt=95" TargetMode="External"/><Relationship Id="rId794" Type="http://schemas.openxmlformats.org/officeDocument/2006/relationships/hyperlink" Target="https://www.bing.com/images/search?form=xlimg&amp;q=Elko,%20Nevada" TargetMode="External"/><Relationship Id="rId1077" Type="http://schemas.openxmlformats.org/officeDocument/2006/relationships/hyperlink" Target="https://www.bing.com/th?id=OSK.53b4efcbd652cd911afa295f2477745b&amp;qlt=95" TargetMode="External"/><Relationship Id="rId1200" Type="http://schemas.openxmlformats.org/officeDocument/2006/relationships/hyperlink" Target="https://www.bing.com/images/search?form=xlimg&amp;q=Seattle" TargetMode="External"/><Relationship Id="rId654" Type="http://schemas.openxmlformats.org/officeDocument/2006/relationships/hyperlink" Target="https://www.bing.com/images/search?form=xlimg&amp;q=Towson,%20Maryland" TargetMode="External"/><Relationship Id="rId861" Type="http://schemas.openxmlformats.org/officeDocument/2006/relationships/hyperlink" Target="https://www.bing.com/th?id=OSK.d1fc8ba30a0b7ff44cadf8856dcefe55&amp;qlt=95" TargetMode="External"/><Relationship Id="rId959" Type="http://schemas.openxmlformats.org/officeDocument/2006/relationships/hyperlink" Target="https://www.bing.com/th?id=OSK.290ad34c9b08804c46ac5d9f62607957&amp;qlt=95" TargetMode="External"/><Relationship Id="rId293" Type="http://schemas.openxmlformats.org/officeDocument/2006/relationships/hyperlink" Target="https://www.bing.com/th?id=OSK.fe7a3a7fd3d5883ab2ec94de2cab1108&amp;qlt=95" TargetMode="External"/><Relationship Id="rId307" Type="http://schemas.openxmlformats.org/officeDocument/2006/relationships/hyperlink" Target="https://www.bing.com/th?id=OSK.4edc63304f28d296cc6c76d4dba01764&amp;qlt=95" TargetMode="External"/><Relationship Id="rId514" Type="http://schemas.openxmlformats.org/officeDocument/2006/relationships/hyperlink" Target="https://www.bing.com/images/search?form=xlimg&amp;q=Lahaina,%20Hawaii" TargetMode="External"/><Relationship Id="rId721" Type="http://schemas.openxmlformats.org/officeDocument/2006/relationships/hyperlink" Target="https://www.bing.com/th?id=OSK.cadd6e7993afee8d9ea056de9a8fecd2&amp;qlt=95" TargetMode="External"/><Relationship Id="rId1144" Type="http://schemas.openxmlformats.org/officeDocument/2006/relationships/hyperlink" Target="https://www.bing.com/images/search?form=xlimg&amp;q=Taylorsville,%20Utah" TargetMode="External"/><Relationship Id="rId88" Type="http://schemas.openxmlformats.org/officeDocument/2006/relationships/hyperlink" Target="https://www.bing.com/images/search?form=xlimg&amp;q=Bentonville,%20Arkansas" TargetMode="External"/><Relationship Id="rId153" Type="http://schemas.openxmlformats.org/officeDocument/2006/relationships/hyperlink" Target="https://www.bing.com/th?id=OSK.9705253583731db4ccc6b0190a653c92&amp;qlt=95" TargetMode="External"/><Relationship Id="rId360" Type="http://schemas.openxmlformats.org/officeDocument/2006/relationships/hyperlink" Target="https://www.bing.com/images/search?form=xlimg&amp;q=Bethesda,%20Maryland" TargetMode="External"/><Relationship Id="rId598" Type="http://schemas.openxmlformats.org/officeDocument/2006/relationships/hyperlink" Target="https://www.bing.com/images/search?form=xlimg&amp;q=Kansas%20City,%20Missouri" TargetMode="External"/><Relationship Id="rId819" Type="http://schemas.openxmlformats.org/officeDocument/2006/relationships/hyperlink" Target="https://www.bing.com/th?id=OSK.0897bc295a52e12c4d1e389e750fab51&amp;qlt=95" TargetMode="External"/><Relationship Id="rId1004" Type="http://schemas.openxmlformats.org/officeDocument/2006/relationships/hyperlink" Target="https://www.bing.com/images/search?form=xlimg&amp;q=Clemson,%20South%20Carolina" TargetMode="External"/><Relationship Id="rId1211" Type="http://schemas.openxmlformats.org/officeDocument/2006/relationships/hyperlink" Target="https://www.bing.com/th?id=OSK.fe7ba177a3b59cd3a1bfbb6f8468969c&amp;qlt=95" TargetMode="External"/><Relationship Id="rId220" Type="http://schemas.openxmlformats.org/officeDocument/2006/relationships/hyperlink" Target="https://www.bing.com/images/search?form=xlimg&amp;q=Rancho%20Cucamonga,%20California" TargetMode="External"/><Relationship Id="rId458" Type="http://schemas.openxmlformats.org/officeDocument/2006/relationships/hyperlink" Target="https://www.bing.com/images/search?form=xlimg&amp;q=Brunswick,%20Georgia" TargetMode="External"/><Relationship Id="rId665" Type="http://schemas.openxmlformats.org/officeDocument/2006/relationships/hyperlink" Target="https://www.bing.com/th?id=OSK.07cd242ba75c654777b90dce4e9b0ea6&amp;qlt=95" TargetMode="External"/><Relationship Id="rId872" Type="http://schemas.openxmlformats.org/officeDocument/2006/relationships/hyperlink" Target="https://www.bing.com/images/search?form=xlimg&amp;q=Asheville,%20North%20Carolina" TargetMode="External"/><Relationship Id="rId1088" Type="http://schemas.openxmlformats.org/officeDocument/2006/relationships/hyperlink" Target="https://www.bing.com/images/search?form=xlimg&amp;q=Laredo,%20Texas" TargetMode="External"/><Relationship Id="rId15" Type="http://schemas.openxmlformats.org/officeDocument/2006/relationships/hyperlink" Target="https://www.bing.com/th?id=OSK.ab9c81759e30c6b78e6b1e61b9154de7&amp;qlt=95" TargetMode="External"/><Relationship Id="rId318" Type="http://schemas.openxmlformats.org/officeDocument/2006/relationships/hyperlink" Target="https://www.bing.com/images/search?form=xlimg&amp;q=Vail,%20Colorado" TargetMode="External"/><Relationship Id="rId525" Type="http://schemas.openxmlformats.org/officeDocument/2006/relationships/hyperlink" Target="https://www.bing.com/th?id=OSK.368bf90be8f637b657a097cb940537d6&amp;qlt=95" TargetMode="External"/><Relationship Id="rId732" Type="http://schemas.openxmlformats.org/officeDocument/2006/relationships/hyperlink" Target="https://www.bing.com/images/search?form=xlimg&amp;q=St.%20Cloud,%20Minnesota" TargetMode="External"/><Relationship Id="rId1155" Type="http://schemas.openxmlformats.org/officeDocument/2006/relationships/hyperlink" Target="https://www.bing.com/th?id=OSK.1b19be8c0ee38dce40435d11d0d77ff5&amp;qlt=95" TargetMode="External"/><Relationship Id="rId99" Type="http://schemas.openxmlformats.org/officeDocument/2006/relationships/hyperlink" Target="https://www.bing.com/th?id=OSK.fd9699fd6547f00c7a2f13b6d368400e&amp;qlt=95" TargetMode="External"/><Relationship Id="rId164" Type="http://schemas.openxmlformats.org/officeDocument/2006/relationships/hyperlink" Target="https://www.bing.com/images/search?form=xlimg&amp;q=Lancaster,%20California" TargetMode="External"/><Relationship Id="rId371" Type="http://schemas.openxmlformats.org/officeDocument/2006/relationships/hyperlink" Target="https://www.bing.com/th?id=OSK.730b4cd9a88a2b42a52fc16e4126bb1b&amp;qlt=95" TargetMode="External"/><Relationship Id="rId1015" Type="http://schemas.openxmlformats.org/officeDocument/2006/relationships/hyperlink" Target="https://www.bing.com/th?id=OSK.3b4077641c60397ff213988cbbd9875b&amp;qlt=95" TargetMode="External"/><Relationship Id="rId1222" Type="http://schemas.openxmlformats.org/officeDocument/2006/relationships/hyperlink" Target="https://www.bing.com/images/search?form=xlimg&amp;q=Parkersburg,%20West%20Virginia" TargetMode="External"/><Relationship Id="rId469" Type="http://schemas.openxmlformats.org/officeDocument/2006/relationships/hyperlink" Target="https://www.bing.com/th?id=OSK.f329ef3c22a55722366e43909aeb2256&amp;qlt=95" TargetMode="External"/><Relationship Id="rId676" Type="http://schemas.openxmlformats.org/officeDocument/2006/relationships/hyperlink" Target="https://www.bing.com/images/search?form=xlimg&amp;q=Alpena,%20Michigan" TargetMode="External"/><Relationship Id="rId883" Type="http://schemas.openxmlformats.org/officeDocument/2006/relationships/hyperlink" Target="https://www.bing.com/th?id=OSK.857a0abe31a069459a81a9532895d376&amp;qlt=95" TargetMode="External"/><Relationship Id="rId1099" Type="http://schemas.openxmlformats.org/officeDocument/2006/relationships/hyperlink" Target="https://www.bing.com/th?id=OSK.b7408979587dbb7e400e8b21b8f52663&amp;qlt=95" TargetMode="External"/><Relationship Id="rId26" Type="http://schemas.openxmlformats.org/officeDocument/2006/relationships/hyperlink" Target="https://www.bing.com/images/search?form=xlimg&amp;q=Anthem,%20Arizona" TargetMode="External"/><Relationship Id="rId231" Type="http://schemas.openxmlformats.org/officeDocument/2006/relationships/hyperlink" Target="https://www.bing.com/th?id=OSK.27c4218c5694d1f12d879a01cd40a15b&amp;qlt=95" TargetMode="External"/><Relationship Id="rId329" Type="http://schemas.openxmlformats.org/officeDocument/2006/relationships/hyperlink" Target="https://www.bing.com/th?id=OSK.7a513f2be0983e7fb31e537016fce93f&amp;qlt=95" TargetMode="External"/><Relationship Id="rId536" Type="http://schemas.openxmlformats.org/officeDocument/2006/relationships/hyperlink" Target="https://www.bing.com/images/search?form=xlimg&amp;q=Twin%20Falls,%20Idaho" TargetMode="External"/><Relationship Id="rId1166" Type="http://schemas.openxmlformats.org/officeDocument/2006/relationships/hyperlink" Target="https://www.bing.com/images/search?form=xlimg&amp;q=Harrisonburg,%20Virginia" TargetMode="External"/><Relationship Id="rId175" Type="http://schemas.openxmlformats.org/officeDocument/2006/relationships/hyperlink" Target="https://www.bing.com/th?id=OSK.475fd10637abd60e0a0028587d2abeef&amp;qlt=95" TargetMode="External"/><Relationship Id="rId743" Type="http://schemas.openxmlformats.org/officeDocument/2006/relationships/hyperlink" Target="https://www.bing.com/th?id=OSK.49194ea8677484438e31ff48beac613a&amp;qlt=95" TargetMode="External"/><Relationship Id="rId950" Type="http://schemas.openxmlformats.org/officeDocument/2006/relationships/hyperlink" Target="https://www.bing.com/images/search?form=xlimg&amp;q=Corvallis,%20Oregon" TargetMode="External"/><Relationship Id="rId1026" Type="http://schemas.openxmlformats.org/officeDocument/2006/relationships/hyperlink" Target="https://www.bing.com/images/search?form=xlimg&amp;q=Dyersburg,%20Tennessee" TargetMode="External"/><Relationship Id="rId382" Type="http://schemas.openxmlformats.org/officeDocument/2006/relationships/hyperlink" Target="https://www.bing.com/images/search?form=xlimg&amp;q=Deltona,%20Florida" TargetMode="External"/><Relationship Id="rId603" Type="http://schemas.openxmlformats.org/officeDocument/2006/relationships/hyperlink" Target="https://www.bing.com/th?id=OSK.YtMhN6HhvG5MEe3503eBpt0x5dUEQecJSHfTztAgl0U&amp;qlt=95" TargetMode="External"/><Relationship Id="rId687" Type="http://schemas.openxmlformats.org/officeDocument/2006/relationships/hyperlink" Target="https://www.bing.com/th?id=OSK.4943de693e5e9b59f7cd4092ebb1c8f7&amp;qlt=95" TargetMode="External"/><Relationship Id="rId810" Type="http://schemas.openxmlformats.org/officeDocument/2006/relationships/hyperlink" Target="https://www.bing.com/images/search?form=xlimg&amp;q=Atlantic%20City,%20New%20Jersey" TargetMode="External"/><Relationship Id="rId908" Type="http://schemas.openxmlformats.org/officeDocument/2006/relationships/hyperlink" Target="https://www.bing.com/images/search?form=xlimg&amp;q=Fargo,%20North%20Dakota" TargetMode="External"/><Relationship Id="rId1233" Type="http://schemas.openxmlformats.org/officeDocument/2006/relationships/hyperlink" Target="https://www.bing.com/th?id=OSK.d70cac8c1b4d0083be5b6a2a2c87129a&amp;qlt=95" TargetMode="External"/><Relationship Id="rId242" Type="http://schemas.openxmlformats.org/officeDocument/2006/relationships/hyperlink" Target="https://www.bing.com/images/search?form=xlimg&amp;q=San%20Leandro,%20California" TargetMode="External"/><Relationship Id="rId894" Type="http://schemas.openxmlformats.org/officeDocument/2006/relationships/hyperlink" Target="https://www.bing.com/images/search?form=xlimg&amp;q=Matthews,%20North%20Carolina" TargetMode="External"/><Relationship Id="rId1177" Type="http://schemas.openxmlformats.org/officeDocument/2006/relationships/hyperlink" Target="https://www.bing.com/th?id=OSK.e1a88820fe3efaa60db39b33790bdee4&amp;qlt=95" TargetMode="External"/><Relationship Id="rId37" Type="http://schemas.openxmlformats.org/officeDocument/2006/relationships/hyperlink" Target="https://www.bing.com/th?id=OSK.2d50af4e0d5d1faf42577452134d7ed1&amp;qlt=95" TargetMode="External"/><Relationship Id="rId102" Type="http://schemas.openxmlformats.org/officeDocument/2006/relationships/hyperlink" Target="https://www.bing.com/images/search?form=xlimg&amp;q=Rogers,%20Arkansas" TargetMode="External"/><Relationship Id="rId547" Type="http://schemas.openxmlformats.org/officeDocument/2006/relationships/hyperlink" Target="https://www.bing.com/th?id=OSK.b96e60ac88edef9f4124ca9100907f80&amp;qlt=95" TargetMode="External"/><Relationship Id="rId754" Type="http://schemas.openxmlformats.org/officeDocument/2006/relationships/hyperlink" Target="https://www.bing.com/images/search?form=xlimg&amp;q=Florissant,%20Missouri" TargetMode="External"/><Relationship Id="rId961" Type="http://schemas.openxmlformats.org/officeDocument/2006/relationships/hyperlink" Target="https://www.bing.com/th?id=OSK.XeRORD8THDWCwk5eOLDVIRP907U9xmfjYm732T8tnKE&amp;qlt=95" TargetMode="External"/><Relationship Id="rId90" Type="http://schemas.openxmlformats.org/officeDocument/2006/relationships/hyperlink" Target="https://www.bing.com/images/search?form=xlimg&amp;q=Conway,%20Arkansas" TargetMode="External"/><Relationship Id="rId186" Type="http://schemas.openxmlformats.org/officeDocument/2006/relationships/hyperlink" Target="https://www.bing.com/images/search?form=xlimg&amp;q=Milpitas,%20California" TargetMode="External"/><Relationship Id="rId393" Type="http://schemas.openxmlformats.org/officeDocument/2006/relationships/hyperlink" Target="https://www.bing.com/th?id=OSK.704c63aceff91edee99a52c57bfa84a7&amp;qlt=95" TargetMode="External"/><Relationship Id="rId407" Type="http://schemas.openxmlformats.org/officeDocument/2006/relationships/hyperlink" Target="https://www.bing.com/th?id=OSK.2ef3f4b3ac964a699e368f3e4c961cd5&amp;qlt=95" TargetMode="External"/><Relationship Id="rId614" Type="http://schemas.openxmlformats.org/officeDocument/2006/relationships/hyperlink" Target="https://www.bing.com/images/search?form=xlimg&amp;q=Elizabethtown,%20Kentucky" TargetMode="External"/><Relationship Id="rId821" Type="http://schemas.openxmlformats.org/officeDocument/2006/relationships/hyperlink" Target="https://www.bing.com/th?id=OSK.d82113b72e6b80b6a6464ff38460bd82&amp;qlt=95" TargetMode="External"/><Relationship Id="rId1037" Type="http://schemas.openxmlformats.org/officeDocument/2006/relationships/hyperlink" Target="https://www.bing.com/th?id=OSK.alh8iJaACh0eXr3KxW0D9SiJPr4iyCToK_KEM8UPxCU&amp;qlt=95" TargetMode="External"/><Relationship Id="rId1244" Type="http://schemas.openxmlformats.org/officeDocument/2006/relationships/hyperlink" Target="https://www.bing.com/images/search?form=xlimg&amp;q=Waukesha%20County,%20Wisconsin" TargetMode="External"/><Relationship Id="rId253" Type="http://schemas.openxmlformats.org/officeDocument/2006/relationships/hyperlink" Target="https://www.bing.com/th?id=OSK.1d68909df9df99f433f0cb07ad211c3b&amp;qlt=95" TargetMode="External"/><Relationship Id="rId460" Type="http://schemas.openxmlformats.org/officeDocument/2006/relationships/hyperlink" Target="https://www.bing.com/images/search?form=xlimg&amp;q=Calhoun,%20Georgia" TargetMode="External"/><Relationship Id="rId698" Type="http://schemas.openxmlformats.org/officeDocument/2006/relationships/hyperlink" Target="https://www.bing.com/images/search?form=xlimg&amp;q=Houghton,%20Michigan" TargetMode="External"/><Relationship Id="rId919" Type="http://schemas.openxmlformats.org/officeDocument/2006/relationships/hyperlink" Target="https://www.bing.com/th?id=OSK.42668c3d9b4677983e0754fcf490bc54&amp;qlt=95" TargetMode="External"/><Relationship Id="rId1090" Type="http://schemas.openxmlformats.org/officeDocument/2006/relationships/hyperlink" Target="https://www.bing.com/images/search?form=xlimg&amp;q=League%20City,%20Texas" TargetMode="External"/><Relationship Id="rId1104" Type="http://schemas.openxmlformats.org/officeDocument/2006/relationships/hyperlink" Target="https://www.bing.com/images/search?form=xlimg&amp;q=Pearland,%20Texas" TargetMode="External"/><Relationship Id="rId48" Type="http://schemas.openxmlformats.org/officeDocument/2006/relationships/hyperlink" Target="https://www.bing.com/images/search?form=xlimg&amp;q=Glendale,%20Arizona" TargetMode="External"/><Relationship Id="rId113" Type="http://schemas.openxmlformats.org/officeDocument/2006/relationships/hyperlink" Target="https://www.bing.com/th?id=OSK.5f8c0f2f69a28d5f64e06f92a7645e00&amp;qlt=95" TargetMode="External"/><Relationship Id="rId320" Type="http://schemas.openxmlformats.org/officeDocument/2006/relationships/hyperlink" Target="https://www.bing.com/images/search?form=xlimg&amp;q=Winter%20Park,%20Colorado" TargetMode="External"/><Relationship Id="rId558" Type="http://schemas.openxmlformats.org/officeDocument/2006/relationships/hyperlink" Target="https://www.bing.com/images/search?form=xlimg&amp;q=Carmel,%20Indiana" TargetMode="External"/><Relationship Id="rId765" Type="http://schemas.openxmlformats.org/officeDocument/2006/relationships/hyperlink" Target="https://www.bing.com/th?id=OSK.d18491fe5766a948f63840d99aee96f7&amp;qlt=95" TargetMode="External"/><Relationship Id="rId972" Type="http://schemas.openxmlformats.org/officeDocument/2006/relationships/hyperlink" Target="https://www.bing.com/images/search?form=xlimg&amp;q=Harrisburg,%20Pennsylvania" TargetMode="External"/><Relationship Id="rId1188" Type="http://schemas.openxmlformats.org/officeDocument/2006/relationships/hyperlink" Target="https://www.bing.com/images/search?form=xlimg&amp;q=Lacey,%20Washington" TargetMode="External"/><Relationship Id="rId197" Type="http://schemas.openxmlformats.org/officeDocument/2006/relationships/hyperlink" Target="https://www.bing.com/th?id=OSK.94624c26cbdbfd9262e6959612d85b9a&amp;qlt=95" TargetMode="External"/><Relationship Id="rId418" Type="http://schemas.openxmlformats.org/officeDocument/2006/relationships/hyperlink" Target="https://www.bing.com/images/search?form=xlimg&amp;q=Pensacola,%20Florida" TargetMode="External"/><Relationship Id="rId625" Type="http://schemas.openxmlformats.org/officeDocument/2006/relationships/hyperlink" Target="https://www.bing.com/th?id=OSK.43b18b1933aec51daaaef43acf2db3a9&amp;qlt=95" TargetMode="External"/><Relationship Id="rId832" Type="http://schemas.openxmlformats.org/officeDocument/2006/relationships/hyperlink" Target="https://www.bing.com/images/search?form=xlimg&amp;q=Las%20Cruces,%20New%20Mexico" TargetMode="External"/><Relationship Id="rId1048" Type="http://schemas.openxmlformats.org/officeDocument/2006/relationships/hyperlink" Target="https://www.bing.com/images/search?form=xlimg&amp;q=Arlington,%20Texas" TargetMode="External"/><Relationship Id="rId1255" Type="http://schemas.openxmlformats.org/officeDocument/2006/relationships/hyperlink" Target="https://www.bing.com/th?id=OSK.efbe8da8aa2796195732fccc7196529f&amp;qlt=95" TargetMode="External"/><Relationship Id="rId264" Type="http://schemas.openxmlformats.org/officeDocument/2006/relationships/hyperlink" Target="https://www.bing.com/images/search?form=xlimg&amp;q=Simi%20Valley,%20California" TargetMode="External"/><Relationship Id="rId471" Type="http://schemas.openxmlformats.org/officeDocument/2006/relationships/hyperlink" Target="https://www.bing.com/th?id=OSK.f8324ef39970d09ba0026f1092e6500a&amp;qlt=95" TargetMode="External"/><Relationship Id="rId1115" Type="http://schemas.openxmlformats.org/officeDocument/2006/relationships/hyperlink" Target="https://www.bing.com/th?id=OSK.82f6b2305344d835c1ac7c5248876928&amp;qlt=95" TargetMode="External"/><Relationship Id="rId59" Type="http://schemas.openxmlformats.org/officeDocument/2006/relationships/hyperlink" Target="https://www.bing.com/th?id=OSK.75833c650b6a70e5e6dd991a9297ab77&amp;qlt=95" TargetMode="External"/><Relationship Id="rId124" Type="http://schemas.openxmlformats.org/officeDocument/2006/relationships/hyperlink" Target="https://www.bing.com/images/search?form=xlimg&amp;q=Concord,%20California" TargetMode="External"/><Relationship Id="rId569" Type="http://schemas.openxmlformats.org/officeDocument/2006/relationships/hyperlink" Target="https://www.bing.com/th?id=OSK.f572634753b96a1616c80a0a60fa069d&amp;qlt=95" TargetMode="External"/><Relationship Id="rId776" Type="http://schemas.openxmlformats.org/officeDocument/2006/relationships/hyperlink" Target="https://www.bing.com/images/search?form=xlimg&amp;q=Great%20Falls,%20Montana" TargetMode="External"/><Relationship Id="rId983" Type="http://schemas.openxmlformats.org/officeDocument/2006/relationships/hyperlink" Target="https://www.bing.com/th?id=OSK.ffdd3b3273d02c76897b944b2bd7f440&amp;qlt=95" TargetMode="External"/><Relationship Id="rId1199" Type="http://schemas.openxmlformats.org/officeDocument/2006/relationships/hyperlink" Target="https://www.bing.com/th?id=OSK.0c11e8372a768bbf67b69ca10c18bab8&amp;qlt=95" TargetMode="External"/><Relationship Id="rId331" Type="http://schemas.openxmlformats.org/officeDocument/2006/relationships/hyperlink" Target="https://www.bing.com/th?id=OSK.d424e9daa73162e25d70bbe38ffecc3e&amp;qlt=95" TargetMode="External"/><Relationship Id="rId429" Type="http://schemas.openxmlformats.org/officeDocument/2006/relationships/hyperlink" Target="https://www.bing.com/th?id=OSK.fb4574d4dbc91222ae62343fcc501971&amp;qlt=95" TargetMode="External"/><Relationship Id="rId636" Type="http://schemas.openxmlformats.org/officeDocument/2006/relationships/hyperlink" Target="https://www.bing.com/images/search?form=xlimg&amp;q=Freeport,%20Maine" TargetMode="External"/><Relationship Id="rId1059" Type="http://schemas.openxmlformats.org/officeDocument/2006/relationships/hyperlink" Target="https://www.bing.com/th?id=OSK.8715b8e5a0275c579963b6d5bf20d290&amp;qlt=95" TargetMode="External"/><Relationship Id="rId1266" Type="http://schemas.openxmlformats.org/officeDocument/2006/relationships/hyperlink" Target="https://www.bing.com/images/search?form=xlimg&amp;q=Newmarket,%20Ontario" TargetMode="External"/><Relationship Id="rId843" Type="http://schemas.openxmlformats.org/officeDocument/2006/relationships/hyperlink" Target="https://www.bing.com/th?id=OSK.1284608fb24e010956500e11015abb9e&amp;qlt=95" TargetMode="External"/><Relationship Id="rId1126" Type="http://schemas.openxmlformats.org/officeDocument/2006/relationships/hyperlink" Target="https://www.bing.com/images/search?form=xlimg&amp;q=Tyler,%20Texas" TargetMode="External"/><Relationship Id="rId275" Type="http://schemas.openxmlformats.org/officeDocument/2006/relationships/hyperlink" Target="https://www.bing.com/th?id=OSK.434d303893b8acd688e34e12e7f49eb5&amp;qlt=95" TargetMode="External"/><Relationship Id="rId482" Type="http://schemas.openxmlformats.org/officeDocument/2006/relationships/hyperlink" Target="https://www.bing.com/images/search?form=xlimg&amp;q=Rome,%20Georgia" TargetMode="External"/><Relationship Id="rId703" Type="http://schemas.openxmlformats.org/officeDocument/2006/relationships/hyperlink" Target="https://www.bing.com/th?id=OSK.bf2c5d245f79d6ad00ecb68536a4edbd&amp;qlt=95" TargetMode="External"/><Relationship Id="rId910" Type="http://schemas.openxmlformats.org/officeDocument/2006/relationships/hyperlink" Target="https://www.bing.com/images/search?form=xlimg&amp;q=Grand%20Forks,%20North%20Dakota" TargetMode="External"/><Relationship Id="rId135" Type="http://schemas.openxmlformats.org/officeDocument/2006/relationships/hyperlink" Target="https://www.bing.com/th?id=OSK.761c1a9cb9f38402bcd6139a2f2acd0d&amp;qlt=95" TargetMode="External"/><Relationship Id="rId342" Type="http://schemas.openxmlformats.org/officeDocument/2006/relationships/hyperlink" Target="https://www.bing.com/images/search?form=xlimg&amp;q=Norwich,%20Connecticut" TargetMode="External"/><Relationship Id="rId787" Type="http://schemas.openxmlformats.org/officeDocument/2006/relationships/hyperlink" Target="https://www.bing.com/th?id=OSK.b1289306119d827260961bfbbb2b4a30&amp;qlt=95" TargetMode="External"/><Relationship Id="rId994" Type="http://schemas.openxmlformats.org/officeDocument/2006/relationships/hyperlink" Target="https://www.bing.com/images/search?form=xlimg&amp;q=Williamsport,%20Pennsylvania" TargetMode="External"/><Relationship Id="rId202" Type="http://schemas.openxmlformats.org/officeDocument/2006/relationships/hyperlink" Target="https://www.bing.com/images/search?form=xlimg&amp;q=Oceanside,%20California" TargetMode="External"/><Relationship Id="rId647" Type="http://schemas.openxmlformats.org/officeDocument/2006/relationships/hyperlink" Target="https://www.bing.com/th?id=OSK.55f809f1b99cad363c3e43a523f23434&amp;qlt=95" TargetMode="External"/><Relationship Id="rId854" Type="http://schemas.openxmlformats.org/officeDocument/2006/relationships/hyperlink" Target="https://www.bing.com/images/search?form=xlimg&amp;q=Niagara%20Falls,%20New%20York" TargetMode="External"/><Relationship Id="rId1277" Type="http://schemas.openxmlformats.org/officeDocument/2006/relationships/hyperlink" Target="https://www.bing.com/th?id=OSK.52d83aae618ffb4497228dfd997df105&amp;qlt=95" TargetMode="External"/><Relationship Id="rId286" Type="http://schemas.openxmlformats.org/officeDocument/2006/relationships/hyperlink" Target="https://www.bing.com/images/search?form=xlimg&amp;q=Walnut%20Creek,%20California" TargetMode="External"/><Relationship Id="rId493" Type="http://schemas.openxmlformats.org/officeDocument/2006/relationships/hyperlink" Target="https://www.bing.com/th?id=OSK.6953112d8d3c596e464bdb514273d02d&amp;qlt=95" TargetMode="External"/><Relationship Id="rId507" Type="http://schemas.openxmlformats.org/officeDocument/2006/relationships/hyperlink" Target="https://www.bing.com/th?id=OSK.763faeb4a908a4d92da381c2348dde10&amp;qlt=95" TargetMode="External"/><Relationship Id="rId714" Type="http://schemas.openxmlformats.org/officeDocument/2006/relationships/hyperlink" Target="https://www.bing.com/images/search?form=xlimg&amp;q=Saginaw,%20Michigan" TargetMode="External"/><Relationship Id="rId921" Type="http://schemas.openxmlformats.org/officeDocument/2006/relationships/hyperlink" Target="https://www.bing.com/th?id=OSK.c1e18c7782998f159bf0ee3a1f93c303&amp;qlt=95" TargetMode="External"/><Relationship Id="rId1137" Type="http://schemas.openxmlformats.org/officeDocument/2006/relationships/hyperlink" Target="https://www.bing.com/th?id=OSK.9e4ad3eb6a33871b9cb1bb02abc58098&amp;qlt=95" TargetMode="External"/><Relationship Id="rId50" Type="http://schemas.openxmlformats.org/officeDocument/2006/relationships/hyperlink" Target="https://www.bing.com/images/search?form=xlimg&amp;q=Goodyear,%20Arizona" TargetMode="External"/><Relationship Id="rId146" Type="http://schemas.openxmlformats.org/officeDocument/2006/relationships/hyperlink" Target="https://www.bing.com/images/search?form=xlimg&amp;q=Gilroy,%20California" TargetMode="External"/><Relationship Id="rId353" Type="http://schemas.openxmlformats.org/officeDocument/2006/relationships/hyperlink" Target="https://www.bing.com/th?id=OSK.a3d93faaa245e02347becbf3c3e0fb79&amp;qlt=95" TargetMode="External"/><Relationship Id="rId560" Type="http://schemas.openxmlformats.org/officeDocument/2006/relationships/hyperlink" Target="https://www.bing.com/images/search?form=xlimg&amp;q=Evansville,%20Indiana" TargetMode="External"/><Relationship Id="rId798" Type="http://schemas.openxmlformats.org/officeDocument/2006/relationships/hyperlink" Target="https://www.bing.com/images/search?form=xlimg&amp;q=Las%20Vegas" TargetMode="External"/><Relationship Id="rId1190" Type="http://schemas.openxmlformats.org/officeDocument/2006/relationships/hyperlink" Target="https://www.bing.com/images/search?form=xlimg&amp;q=Longview,%20Washington" TargetMode="External"/><Relationship Id="rId1204" Type="http://schemas.openxmlformats.org/officeDocument/2006/relationships/hyperlink" Target="https://www.bing.com/images/search?form=xlimg&amp;q=Tacoma,%20Washington" TargetMode="External"/><Relationship Id="rId213" Type="http://schemas.openxmlformats.org/officeDocument/2006/relationships/hyperlink" Target="https://www.bing.com/th?id=OSK.e92d7a1d9f2e832b061b241697e9f2d5&amp;qlt=95" TargetMode="External"/><Relationship Id="rId420" Type="http://schemas.openxmlformats.org/officeDocument/2006/relationships/hyperlink" Target="https://www.bing.com/images/search?form=xlimg&amp;q=Port%20Charlotte,%20Florida" TargetMode="External"/><Relationship Id="rId658" Type="http://schemas.openxmlformats.org/officeDocument/2006/relationships/hyperlink" Target="https://www.bing.com/images/search?form=xlimg&amp;q=Boston" TargetMode="External"/><Relationship Id="rId865" Type="http://schemas.openxmlformats.org/officeDocument/2006/relationships/hyperlink" Target="https://www.bing.com/th?id=OSK.VONII6hfrJNbkxiVWUZ82HrtNGQ2_W83yDTGc4VE-DQ&amp;qlt=95" TargetMode="External"/><Relationship Id="rId1050" Type="http://schemas.openxmlformats.org/officeDocument/2006/relationships/hyperlink" Target="https://www.bing.com/images/search?form=xlimg&amp;q=Austin,%20Texas" TargetMode="External"/><Relationship Id="rId297" Type="http://schemas.openxmlformats.org/officeDocument/2006/relationships/hyperlink" Target="https://www.bing.com/th?id=OSK.feb6ce3228216dd2a054d0943739343e&amp;qlt=95" TargetMode="External"/><Relationship Id="rId518" Type="http://schemas.openxmlformats.org/officeDocument/2006/relationships/hyperlink" Target="https://www.bing.com/images/search?form=xlimg&amp;q=Wailua,%20Kauai%20County,%20Hawaii" TargetMode="External"/><Relationship Id="rId725" Type="http://schemas.openxmlformats.org/officeDocument/2006/relationships/hyperlink" Target="https://www.bing.com/th?id=OSK.8be41cae1bf225f06f0d3a3c3411ed9c&amp;qlt=95" TargetMode="External"/><Relationship Id="rId932" Type="http://schemas.openxmlformats.org/officeDocument/2006/relationships/hyperlink" Target="https://www.bing.com/images/search?form=xlimg&amp;q=Moore,%20Oklahoma" TargetMode="External"/><Relationship Id="rId1148" Type="http://schemas.openxmlformats.org/officeDocument/2006/relationships/hyperlink" Target="https://www.bing.com/images/search?form=xlimg&amp;q=Colchester" TargetMode="External"/><Relationship Id="rId157" Type="http://schemas.openxmlformats.org/officeDocument/2006/relationships/hyperlink" Target="https://www.bing.com/th?id=OSK.c2e4082e9aa4a25b559cfb0cc3abeffe&amp;qlt=95" TargetMode="External"/><Relationship Id="rId364" Type="http://schemas.openxmlformats.org/officeDocument/2006/relationships/hyperlink" Target="https://www.bing.com/images/search?form=xlimg&amp;q=Tysons,%20Virginia" TargetMode="External"/><Relationship Id="rId1008" Type="http://schemas.openxmlformats.org/officeDocument/2006/relationships/hyperlink" Target="https://www.bing.com/images/search?form=xlimg&amp;q=Myrtle%20Beach,%20South%20Carolina" TargetMode="External"/><Relationship Id="rId1215" Type="http://schemas.openxmlformats.org/officeDocument/2006/relationships/hyperlink" Target="https://www.bing.com/th?id=OSK.2976d8df5cfa78eca022c5ccd32b4da4&amp;qlt=95" TargetMode="External"/><Relationship Id="rId61" Type="http://schemas.openxmlformats.org/officeDocument/2006/relationships/hyperlink" Target="https://www.bing.com/th?id=OSK.be2d66004d8b73c27e3d94f779e7f04c&amp;qlt=95" TargetMode="External"/><Relationship Id="rId571" Type="http://schemas.openxmlformats.org/officeDocument/2006/relationships/hyperlink" Target="https://www.bing.com/th?id=OSK.2VuiRWKsCP5aMnxfodYrWWlAfmUv4rjaBgqIgGO70LM&amp;qlt=95" TargetMode="External"/><Relationship Id="rId669" Type="http://schemas.openxmlformats.org/officeDocument/2006/relationships/hyperlink" Target="https://www.bing.com/th?id=OSK.bb1aefbdff8cc0a551b18dc9e9a7d22f&amp;qlt=95" TargetMode="External"/><Relationship Id="rId876" Type="http://schemas.openxmlformats.org/officeDocument/2006/relationships/hyperlink" Target="https://www.bing.com/images/search?form=xlimg&amp;q=Chapel%20Hill,%20North%20Carolina" TargetMode="External"/><Relationship Id="rId19" Type="http://schemas.openxmlformats.org/officeDocument/2006/relationships/hyperlink" Target="https://www.bing.com/th?id=OSK.6fa0a7108abf0b09beca260d8ddc037c&amp;qlt=95" TargetMode="External"/><Relationship Id="rId224" Type="http://schemas.openxmlformats.org/officeDocument/2006/relationships/hyperlink" Target="https://www.bing.com/images/search?form=xlimg&amp;q=Redlands,%20California" TargetMode="External"/><Relationship Id="rId431" Type="http://schemas.openxmlformats.org/officeDocument/2006/relationships/hyperlink" Target="https://www.bing.com/th?id=OSK.AuwxgcemyCK834doNgp6fXlEbn9CFY9Bd50MoXCTDTc&amp;qlt=95" TargetMode="External"/><Relationship Id="rId529" Type="http://schemas.openxmlformats.org/officeDocument/2006/relationships/hyperlink" Target="https://www.bing.com/th?id=OSK.86d7242a8ff7c21836e21b33553faa48&amp;qlt=95" TargetMode="External"/><Relationship Id="rId736" Type="http://schemas.openxmlformats.org/officeDocument/2006/relationships/hyperlink" Target="https://www.bing.com/images/search?form=xlimg&amp;q=Biloxi,%20Mississippi" TargetMode="External"/><Relationship Id="rId1061" Type="http://schemas.openxmlformats.org/officeDocument/2006/relationships/hyperlink" Target="https://www.bing.com/th?id=OSK.29753d17ed4df32ab9498230f9c69242&amp;qlt=95" TargetMode="External"/><Relationship Id="rId1159" Type="http://schemas.openxmlformats.org/officeDocument/2006/relationships/hyperlink" Target="https://www.bing.com/th?id=OSK.RCmUsVVtj15zh5hvDx6ohwurFiAtcgimTZm8wzk9HN0&amp;qlt=95" TargetMode="External"/><Relationship Id="rId168" Type="http://schemas.openxmlformats.org/officeDocument/2006/relationships/hyperlink" Target="https://www.bing.com/images/search?form=xlimg&amp;q=Lodi,%20California" TargetMode="External"/><Relationship Id="rId943" Type="http://schemas.openxmlformats.org/officeDocument/2006/relationships/hyperlink" Target="https://www.bing.com/th?id=OSK.606b08be3c5ba45fb75a4b080623584a&amp;qlt=95" TargetMode="External"/><Relationship Id="rId1019" Type="http://schemas.openxmlformats.org/officeDocument/2006/relationships/hyperlink" Target="https://www.bing.com/th?id=OSK.a3d6d0567311a514bd2b2c12befb0748&amp;qlt=95" TargetMode="External"/><Relationship Id="rId72" Type="http://schemas.openxmlformats.org/officeDocument/2006/relationships/hyperlink" Target="https://www.bing.com/images/search?form=xlimg&amp;q=Show%20Low,%20Arizona" TargetMode="External"/><Relationship Id="rId375" Type="http://schemas.openxmlformats.org/officeDocument/2006/relationships/hyperlink" Target="https://www.bing.com/th?id=OSK.e68a043c2f5dd016d957e1c1bea256d3&amp;qlt=95" TargetMode="External"/><Relationship Id="rId582" Type="http://schemas.openxmlformats.org/officeDocument/2006/relationships/hyperlink" Target="https://www.bing.com/images/search?form=xlimg&amp;q=Cedar%20Rapids,%20Iowa" TargetMode="External"/><Relationship Id="rId803" Type="http://schemas.openxmlformats.org/officeDocument/2006/relationships/hyperlink" Target="https://www.bing.com/th?id=OSK.2d54743da9bffcb596c4aa22532d83f8&amp;qlt=95" TargetMode="External"/><Relationship Id="rId1226" Type="http://schemas.openxmlformats.org/officeDocument/2006/relationships/hyperlink" Target="https://www.bing.com/images/search?form=xlimg&amp;q=Appleton,%20Wisconsin" TargetMode="External"/><Relationship Id="rId3" Type="http://schemas.openxmlformats.org/officeDocument/2006/relationships/hyperlink" Target="https://www.bing.com/th?id=OSK.4d248a0f6dd3d8c557acbabe49decd1a&amp;qlt=95" TargetMode="External"/><Relationship Id="rId235" Type="http://schemas.openxmlformats.org/officeDocument/2006/relationships/hyperlink" Target="https://www.bing.com/th?id=OSK.f4a056248ad39883cce18fea1bc3e739&amp;qlt=95" TargetMode="External"/><Relationship Id="rId442" Type="http://schemas.openxmlformats.org/officeDocument/2006/relationships/hyperlink" Target="https://www.bing.com/images/search?form=xlimg&amp;q=Winter%20Haven,%20Florida" TargetMode="External"/><Relationship Id="rId887" Type="http://schemas.openxmlformats.org/officeDocument/2006/relationships/hyperlink" Target="https://www.bing.com/th?id=OSK.7ccf3a75708583405392b3aa27faebea&amp;qlt=95" TargetMode="External"/><Relationship Id="rId1072" Type="http://schemas.openxmlformats.org/officeDocument/2006/relationships/hyperlink" Target="https://www.bing.com/images/search?form=xlimg&amp;q=El%20Paso,%20Texas" TargetMode="External"/><Relationship Id="rId302" Type="http://schemas.openxmlformats.org/officeDocument/2006/relationships/hyperlink" Target="https://www.bing.com/images/search?form=xlimg&amp;q=Colorado%20Springs,%20Colorado" TargetMode="External"/><Relationship Id="rId747" Type="http://schemas.openxmlformats.org/officeDocument/2006/relationships/hyperlink" Target="https://www.bing.com/th?id=OSK.3eoysJAcGIsnk0zdUP2RXZI51PIpBdgxy56HbnNJxA4&amp;qlt=95" TargetMode="External"/><Relationship Id="rId954" Type="http://schemas.openxmlformats.org/officeDocument/2006/relationships/hyperlink" Target="https://www.bing.com/images/search?form=xlimg&amp;q=Grants%20Pass,%20Oregon" TargetMode="External"/><Relationship Id="rId83" Type="http://schemas.openxmlformats.org/officeDocument/2006/relationships/hyperlink" Target="https://www.bing.com/th?id=OSK.32b2e82849969864f7149fdaa90194bb&amp;qlt=95" TargetMode="External"/><Relationship Id="rId179" Type="http://schemas.openxmlformats.org/officeDocument/2006/relationships/hyperlink" Target="https://www.bing.com/th?id=OSK.2c4440046c5af5aab27fe0de87c6444b&amp;qlt=95" TargetMode="External"/><Relationship Id="rId386" Type="http://schemas.openxmlformats.org/officeDocument/2006/relationships/hyperlink" Target="https://www.bing.com/images/search?form=xlimg&amp;q=Fort%20Myers,%20Florida" TargetMode="External"/><Relationship Id="rId593" Type="http://schemas.openxmlformats.org/officeDocument/2006/relationships/hyperlink" Target="https://www.bing.com/th?id=OSK.5bbebc52c1729f4a985016d4caf14d65&amp;qlt=95" TargetMode="External"/><Relationship Id="rId607" Type="http://schemas.openxmlformats.org/officeDocument/2006/relationships/hyperlink" Target="https://www.bing.com/th?id=OSK.3714ecdd3a535e93e225e642e0a800e9&amp;qlt=95" TargetMode="External"/><Relationship Id="rId814" Type="http://schemas.openxmlformats.org/officeDocument/2006/relationships/hyperlink" Target="https://www.bing.com/images/search?form=xlimg&amp;q=Cherry%20Hill,%20New%20Jersey" TargetMode="External"/><Relationship Id="rId1237" Type="http://schemas.openxmlformats.org/officeDocument/2006/relationships/hyperlink" Target="https://www.bing.com/th?id=OSK.08bf9c02ccf062bf614c6750353bd003&amp;qlt=95" TargetMode="External"/><Relationship Id="rId246" Type="http://schemas.openxmlformats.org/officeDocument/2006/relationships/hyperlink" Target="https://www.bing.com/images/search?form=xlimg&amp;q=San%20Mateo,%20California" TargetMode="External"/><Relationship Id="rId453" Type="http://schemas.openxmlformats.org/officeDocument/2006/relationships/hyperlink" Target="https://www.bing.com/th?id=OSK.a56987eb72fabfe4f3722aca2aaa9398&amp;qlt=95" TargetMode="External"/><Relationship Id="rId660" Type="http://schemas.openxmlformats.org/officeDocument/2006/relationships/hyperlink" Target="https://www.bing.com/images/search?form=xlimg&amp;q=Brockton,%20Massachusetts" TargetMode="External"/><Relationship Id="rId898" Type="http://schemas.openxmlformats.org/officeDocument/2006/relationships/hyperlink" Target="https://www.bing.com/images/search?form=xlimg&amp;q=Salisbury,%20North%20Carolina" TargetMode="External"/><Relationship Id="rId1083" Type="http://schemas.openxmlformats.org/officeDocument/2006/relationships/hyperlink" Target="https://www.bing.com/th?id=OSK.37781df01e217e663ead821673195d33&amp;qlt=95" TargetMode="External"/><Relationship Id="rId106" Type="http://schemas.openxmlformats.org/officeDocument/2006/relationships/hyperlink" Target="https://www.bing.com/images/search?form=xlimg&amp;q=Oakland,%20California" TargetMode="External"/><Relationship Id="rId313" Type="http://schemas.openxmlformats.org/officeDocument/2006/relationships/hyperlink" Target="https://www.bing.com/th?id=OSK.8f10587ff92052ccb75316084f213353&amp;qlt=95" TargetMode="External"/><Relationship Id="rId758" Type="http://schemas.openxmlformats.org/officeDocument/2006/relationships/hyperlink" Target="https://www.bing.com/images/search?form=xlimg&amp;q=Jefferson%20City,%20Missouri" TargetMode="External"/><Relationship Id="rId965" Type="http://schemas.openxmlformats.org/officeDocument/2006/relationships/hyperlink" Target="https://www.bing.com/th?id=OSK.34937ca2047068b75ace24b319cad1d5&amp;qlt=95" TargetMode="External"/><Relationship Id="rId1150" Type="http://schemas.openxmlformats.org/officeDocument/2006/relationships/hyperlink" Target="https://www.bing.com/images/search?form=xlimg&amp;q=Essex" TargetMode="External"/><Relationship Id="rId10" Type="http://schemas.openxmlformats.org/officeDocument/2006/relationships/hyperlink" Target="https://www.bing.com/images/search?form=xlimg&amp;q=Montgomery,%20Alabama" TargetMode="External"/><Relationship Id="rId94" Type="http://schemas.openxmlformats.org/officeDocument/2006/relationships/hyperlink" Target="https://www.bing.com/images/search?form=xlimg&amp;q=Fort%20Smith,%20Arkansas" TargetMode="External"/><Relationship Id="rId397" Type="http://schemas.openxmlformats.org/officeDocument/2006/relationships/hyperlink" Target="https://www.bing.com/th?id=OSK.30eafb2ee32bc2c6cecad53da04b8531&amp;qlt=95" TargetMode="External"/><Relationship Id="rId520" Type="http://schemas.openxmlformats.org/officeDocument/2006/relationships/hyperlink" Target="https://www.bing.com/images/search?form=xlimg&amp;q=Waipahu,%20Hawaii" TargetMode="External"/><Relationship Id="rId618" Type="http://schemas.openxmlformats.org/officeDocument/2006/relationships/hyperlink" Target="https://www.bing.com/images/search?form=xlimg&amp;q=Louisville,%20Kentucky" TargetMode="External"/><Relationship Id="rId825" Type="http://schemas.openxmlformats.org/officeDocument/2006/relationships/hyperlink" Target="https://www.bing.com/th?id=OSK.118411dca09f975e4ffa8364fca82630&amp;qlt=95" TargetMode="External"/><Relationship Id="rId1248" Type="http://schemas.openxmlformats.org/officeDocument/2006/relationships/hyperlink" Target="https://www.bing.com/images/search?form=xlimg&amp;q=Laramie,%20Wyoming" TargetMode="External"/><Relationship Id="rId257" Type="http://schemas.openxmlformats.org/officeDocument/2006/relationships/hyperlink" Target="https://www.bing.com/th?id=OSK.e1c34ff1dbbb31840b065b1a101f1985&amp;qlt=95" TargetMode="External"/><Relationship Id="rId464" Type="http://schemas.openxmlformats.org/officeDocument/2006/relationships/hyperlink" Target="https://www.bing.com/images/search?form=xlimg&amp;q=Columbus,%20Georgia" TargetMode="External"/><Relationship Id="rId1010" Type="http://schemas.openxmlformats.org/officeDocument/2006/relationships/hyperlink" Target="https://www.bing.com/images/search?form=xlimg&amp;q=Spartanburg,%20South%20Carolina" TargetMode="External"/><Relationship Id="rId1094" Type="http://schemas.openxmlformats.org/officeDocument/2006/relationships/hyperlink" Target="https://www.bing.com/images/search?form=xlimg&amp;q=Marfa,%20Texas" TargetMode="External"/><Relationship Id="rId1108" Type="http://schemas.openxmlformats.org/officeDocument/2006/relationships/hyperlink" Target="https://www.bing.com/images/search?form=xlimg&amp;q=Plano,%20Texas" TargetMode="External"/><Relationship Id="rId117" Type="http://schemas.openxmlformats.org/officeDocument/2006/relationships/hyperlink" Target="https://www.bing.com/th?id=OSK.a83e3f0492f26745440d88e0e518f939&amp;qlt=95" TargetMode="External"/><Relationship Id="rId671" Type="http://schemas.openxmlformats.org/officeDocument/2006/relationships/hyperlink" Target="https://www.bing.com/th?id=OSK.1131b3b9a11c39bc17f330e33a5fdcdd&amp;qlt=95" TargetMode="External"/><Relationship Id="rId769" Type="http://schemas.openxmlformats.org/officeDocument/2006/relationships/hyperlink" Target="https://www.bing.com/th?id=OSK.b71e6745142f64f8ef98998afe3ab813&amp;qlt=95" TargetMode="External"/><Relationship Id="rId976" Type="http://schemas.openxmlformats.org/officeDocument/2006/relationships/hyperlink" Target="https://www.bing.com/images/search?form=xlimg&amp;q=King%20of%20Prussia,%20Pennsylvania" TargetMode="External"/><Relationship Id="rId324" Type="http://schemas.openxmlformats.org/officeDocument/2006/relationships/hyperlink" Target="https://www.bing.com/images/search?form=xlimg&amp;q=Danbury,%20Connecticut" TargetMode="External"/><Relationship Id="rId531" Type="http://schemas.openxmlformats.org/officeDocument/2006/relationships/hyperlink" Target="https://www.bing.com/th?id=OSK.2d40aa77453b32183105a4b69213a636&amp;qlt=95" TargetMode="External"/><Relationship Id="rId629" Type="http://schemas.openxmlformats.org/officeDocument/2006/relationships/hyperlink" Target="https://www.bing.com/th?id=OSK.81c642b6f020beaf30838adcfb0cfce3&amp;qlt=95" TargetMode="External"/><Relationship Id="rId1161" Type="http://schemas.openxmlformats.org/officeDocument/2006/relationships/hyperlink" Target="https://www.bing.com/th?id=OSK.110c7e37f01e3e17bd55687538a50314&amp;qlt=95" TargetMode="External"/><Relationship Id="rId1259" Type="http://schemas.openxmlformats.org/officeDocument/2006/relationships/hyperlink" Target="https://www.bing.com/th?id=OSK.67cdfd809ddd5ee8ac4528ab0df0a2be&amp;qlt=95" TargetMode="External"/><Relationship Id="rId836" Type="http://schemas.openxmlformats.org/officeDocument/2006/relationships/hyperlink" Target="https://www.bing.com/images/search?form=xlimg&amp;q=Santa%20Fe,%20New%20Mexico" TargetMode="External"/><Relationship Id="rId1021" Type="http://schemas.openxmlformats.org/officeDocument/2006/relationships/hyperlink" Target="https://www.bing.com/th?id=OSK.RbiE5StMP-AO8AuE8bblqs2wr3NjDVOXACkXJSssowg&amp;qlt=95" TargetMode="External"/><Relationship Id="rId1119" Type="http://schemas.openxmlformats.org/officeDocument/2006/relationships/hyperlink" Target="https://www.bing.com/th?id=OSK.c99aa6a2361ab2e01253be49466c2c92&amp;qlt=95" TargetMode="External"/><Relationship Id="rId903" Type="http://schemas.openxmlformats.org/officeDocument/2006/relationships/hyperlink" Target="https://www.bing.com/th?id=OSK.db943f290ff8b779002c898d5fdf2021&amp;qlt=95" TargetMode="External"/><Relationship Id="rId32" Type="http://schemas.openxmlformats.org/officeDocument/2006/relationships/hyperlink" Target="https://www.bing.com/images/search?form=xlimg&amp;q=Apache%20Junction,%20Arizona" TargetMode="External"/><Relationship Id="rId181" Type="http://schemas.openxmlformats.org/officeDocument/2006/relationships/hyperlink" Target="https://www.bing.com/th?id=OSK.139e756a3e5410fab9852d67ec99625c&amp;qlt=95" TargetMode="External"/><Relationship Id="rId279" Type="http://schemas.openxmlformats.org/officeDocument/2006/relationships/hyperlink" Target="https://www.bing.com/th?id=OSK.da0ecfc058c6d0209ea59538cfc13302&amp;qlt=95" TargetMode="External"/><Relationship Id="rId486" Type="http://schemas.openxmlformats.org/officeDocument/2006/relationships/hyperlink" Target="https://www.bing.com/images/search?form=xlimg&amp;q=Thomasville,%20Georgia" TargetMode="External"/><Relationship Id="rId693" Type="http://schemas.openxmlformats.org/officeDocument/2006/relationships/hyperlink" Target="https://www.bing.com/th?id=OSK.c0be6e4fbd7076b76b1d081d92141df2&amp;qlt=95" TargetMode="External"/><Relationship Id="rId139" Type="http://schemas.openxmlformats.org/officeDocument/2006/relationships/hyperlink" Target="https://www.bing.com/th?id=OSK.0695590b5d24a1b5d0a039975131ff8f&amp;qlt=95" TargetMode="External"/><Relationship Id="rId346" Type="http://schemas.openxmlformats.org/officeDocument/2006/relationships/hyperlink" Target="https://www.bing.com/images/search?form=xlimg&amp;q=Tolland%20County,%20Connecticut" TargetMode="External"/><Relationship Id="rId553" Type="http://schemas.openxmlformats.org/officeDocument/2006/relationships/hyperlink" Target="https://www.bing.com/th?id=OSK.61baf413cef3e26750f0abc731d7fc17&amp;qlt=95" TargetMode="External"/><Relationship Id="rId760" Type="http://schemas.openxmlformats.org/officeDocument/2006/relationships/hyperlink" Target="https://www.bing.com/images/search?form=xlimg&amp;q=Joplin,%20Missouri" TargetMode="External"/><Relationship Id="rId998" Type="http://schemas.openxmlformats.org/officeDocument/2006/relationships/hyperlink" Target="https://www.bing.com/images/search?form=xlimg&amp;q=Pawtucket,%20Rhode%20Island" TargetMode="External"/><Relationship Id="rId1183" Type="http://schemas.openxmlformats.org/officeDocument/2006/relationships/hyperlink" Target="https://www.bing.com/th?id=OSK.6f8f6e226a8e8b44bca6216843f157c2&amp;qlt=95" TargetMode="External"/><Relationship Id="rId206" Type="http://schemas.openxmlformats.org/officeDocument/2006/relationships/hyperlink" Target="https://www.bing.com/images/search?form=xlimg&amp;q=Oxnard,%20California" TargetMode="External"/><Relationship Id="rId413" Type="http://schemas.openxmlformats.org/officeDocument/2006/relationships/hyperlink" Target="https://www.bing.com/th?id=OSK.f4a476dfe468053e2ad680daef1c304b&amp;qlt=95" TargetMode="External"/><Relationship Id="rId858" Type="http://schemas.openxmlformats.org/officeDocument/2006/relationships/hyperlink" Target="https://www.bing.com/images/search?form=xlimg&amp;q=Saratoga%20Springs,%20New%20York" TargetMode="External"/><Relationship Id="rId1043" Type="http://schemas.openxmlformats.org/officeDocument/2006/relationships/hyperlink" Target="https://www.bing.com/th?id=OSK.2898c5b3f3ebfcb7ee86ebbdf279ba9e&amp;qlt=95" TargetMode="External"/><Relationship Id="rId620" Type="http://schemas.openxmlformats.org/officeDocument/2006/relationships/hyperlink" Target="https://www.bing.com/images/search?form=xlimg&amp;q=Alexandria,%20Louisiana" TargetMode="External"/><Relationship Id="rId718" Type="http://schemas.openxmlformats.org/officeDocument/2006/relationships/hyperlink" Target="https://www.bing.com/images/search?form=xlimg&amp;q=Traverse%20City,%20Michigan" TargetMode="External"/><Relationship Id="rId925" Type="http://schemas.openxmlformats.org/officeDocument/2006/relationships/hyperlink" Target="https://www.bing.com/th?id=OSK.705a0b2d6dc7996cf01e1d0f33785133&amp;qlt=95" TargetMode="External"/><Relationship Id="rId1250" Type="http://schemas.openxmlformats.org/officeDocument/2006/relationships/hyperlink" Target="https://www.bing.com/images/search?form=xlimg&amp;q=Calgary" TargetMode="External"/><Relationship Id="rId1110" Type="http://schemas.openxmlformats.org/officeDocument/2006/relationships/hyperlink" Target="https://www.bing.com/images/search?form=xlimg&amp;q=Rockport,%20Texas" TargetMode="External"/><Relationship Id="rId1208" Type="http://schemas.openxmlformats.org/officeDocument/2006/relationships/hyperlink" Target="https://www.bing.com/images/search?form=xlimg&amp;q=Wenatchee,%20Washington" TargetMode="External"/><Relationship Id="rId54" Type="http://schemas.openxmlformats.org/officeDocument/2006/relationships/hyperlink" Target="https://www.bing.com/images/search?form=xlimg&amp;q=Lake%20Havasu%20City,%20Arizona" TargetMode="External"/><Relationship Id="rId270" Type="http://schemas.openxmlformats.org/officeDocument/2006/relationships/hyperlink" Target="https://www.bing.com/images/search?form=xlimg&amp;q=South%20San%20Francisco,%20California" TargetMode="External"/><Relationship Id="rId130" Type="http://schemas.openxmlformats.org/officeDocument/2006/relationships/hyperlink" Target="https://www.bing.com/images/search?form=xlimg&amp;q=Daly%20City,%20California" TargetMode="External"/><Relationship Id="rId368" Type="http://schemas.openxmlformats.org/officeDocument/2006/relationships/hyperlink" Target="https://www.bing.com/images/search?form=xlimg&amp;q=Boca%20Raton,%20Florida" TargetMode="External"/><Relationship Id="rId575" Type="http://schemas.openxmlformats.org/officeDocument/2006/relationships/hyperlink" Target="https://www.bing.com/th?id=OSK.PpY73wly9jAgpb5TAjNRNzd5zX7fLYrTLMfgRx3MtAA&amp;qlt=95" TargetMode="External"/><Relationship Id="rId782" Type="http://schemas.openxmlformats.org/officeDocument/2006/relationships/hyperlink" Target="https://www.bing.com/images/search?form=xlimg&amp;q=Missoula,%20Montana" TargetMode="External"/><Relationship Id="rId228" Type="http://schemas.openxmlformats.org/officeDocument/2006/relationships/hyperlink" Target="https://www.bing.com/images/search?form=xlimg&amp;q=Riverside,%20California" TargetMode="External"/><Relationship Id="rId435" Type="http://schemas.openxmlformats.org/officeDocument/2006/relationships/hyperlink" Target="https://www.bing.com/th?id=OSK.d9205f8748162ff3ba576e680d444cb5&amp;qlt=95" TargetMode="External"/><Relationship Id="rId642" Type="http://schemas.openxmlformats.org/officeDocument/2006/relationships/hyperlink" Target="https://www.bing.com/images/search?form=xlimg&amp;q=Baltimore" TargetMode="External"/><Relationship Id="rId1065" Type="http://schemas.openxmlformats.org/officeDocument/2006/relationships/hyperlink" Target="https://www.bing.com/th?id=OSK.XNRskdpV1Zf1rdimnjDDcCRMjxnmT8dW2Zgq-RM2uaE&amp;qlt=95" TargetMode="External"/><Relationship Id="rId1272" Type="http://schemas.openxmlformats.org/officeDocument/2006/relationships/hyperlink" Target="https://www.bing.com/images/search?form=xlimg&amp;q=Ottawa" TargetMode="External"/><Relationship Id="rId502" Type="http://schemas.openxmlformats.org/officeDocument/2006/relationships/hyperlink" Target="https://www.bing.com/images/search?form=xlimg&amp;q=Maui%20County,%20Hawaii" TargetMode="External"/><Relationship Id="rId947" Type="http://schemas.openxmlformats.org/officeDocument/2006/relationships/hyperlink" Target="https://www.bing.com/th?id=OSK.69c245e4b666f581027f9d649487f84f&amp;qlt=95" TargetMode="External"/><Relationship Id="rId1132" Type="http://schemas.openxmlformats.org/officeDocument/2006/relationships/hyperlink" Target="https://www.bing.com/images/search?form=xlimg&amp;q=Wichita%20Falls,%20Texas" TargetMode="External"/><Relationship Id="rId76" Type="http://schemas.openxmlformats.org/officeDocument/2006/relationships/hyperlink" Target="https://www.bing.com/images/search?form=xlimg&amp;q=Surprise,%20Arizona" TargetMode="External"/><Relationship Id="rId807" Type="http://schemas.openxmlformats.org/officeDocument/2006/relationships/hyperlink" Target="https://www.bing.com/th?id=OSK.5be29712971f692344898eb9419b2c79&amp;qlt=95" TargetMode="External"/><Relationship Id="rId292" Type="http://schemas.openxmlformats.org/officeDocument/2006/relationships/hyperlink" Target="https://www.bing.com/images/search?form=xlimg&amp;q=Aspen,%20Colorado" TargetMode="External"/><Relationship Id="rId597" Type="http://schemas.openxmlformats.org/officeDocument/2006/relationships/hyperlink" Target="https://www.bing.com/th?id=OSK.92eb31d0065a8bc85493565a7fbca177&amp;qlt=95" TargetMode="External"/><Relationship Id="rId152" Type="http://schemas.openxmlformats.org/officeDocument/2006/relationships/hyperlink" Target="https://www.bing.com/images/search?form=xlimg&amp;q=Huntington%20Beach,%20California" TargetMode="External"/><Relationship Id="rId457" Type="http://schemas.openxmlformats.org/officeDocument/2006/relationships/hyperlink" Target="https://www.bing.com/th?id=OSK.a3089d5905267dddbca3096c317c7b0b&amp;qlt=95" TargetMode="External"/><Relationship Id="rId1087" Type="http://schemas.openxmlformats.org/officeDocument/2006/relationships/hyperlink" Target="https://www.bing.com/th?id=OSK.2a2084db890fb4667bbd6cfee954da2d&amp;qlt=95" TargetMode="External"/><Relationship Id="rId664" Type="http://schemas.openxmlformats.org/officeDocument/2006/relationships/hyperlink" Target="https://www.bing.com/images/search?form=xlimg&amp;q=Holyoke,%20Massachusetts" TargetMode="External"/><Relationship Id="rId871" Type="http://schemas.openxmlformats.org/officeDocument/2006/relationships/hyperlink" Target="https://www.bing.com/th?id=OSK.dad58d1f0aa769bd0d1d54df8ea30758&amp;qlt=95" TargetMode="External"/><Relationship Id="rId969" Type="http://schemas.openxmlformats.org/officeDocument/2006/relationships/hyperlink" Target="https://www.bing.com/th?id=OSK.OxLoj0GiuUVoqcTufcT07Hc6VNLfxXU-dExB7x1RX_w&amp;qlt=95" TargetMode="External"/><Relationship Id="rId317" Type="http://schemas.openxmlformats.org/officeDocument/2006/relationships/hyperlink" Target="https://www.bing.com/th?id=OSK.89177b590a978178ea37e3c25865b920&amp;qlt=95" TargetMode="External"/><Relationship Id="rId524" Type="http://schemas.openxmlformats.org/officeDocument/2006/relationships/hyperlink" Target="https://www.bing.com/images/search?form=xlimg&amp;q=Caldwell,%20Idaho" TargetMode="External"/><Relationship Id="rId731" Type="http://schemas.openxmlformats.org/officeDocument/2006/relationships/hyperlink" Target="https://www.bing.com/th?id=OSK.08c9a196dd8436adcb6160ff9ab51b99&amp;qlt=95" TargetMode="External"/><Relationship Id="rId1154" Type="http://schemas.openxmlformats.org/officeDocument/2006/relationships/hyperlink" Target="https://www.bing.com/images/search?form=xlimg&amp;q=Middlebury,%20Vermont" TargetMode="External"/><Relationship Id="rId98" Type="http://schemas.openxmlformats.org/officeDocument/2006/relationships/hyperlink" Target="https://www.bing.com/images/search?form=xlimg&amp;q=Little%20Rock,%20Arkansas" TargetMode="External"/><Relationship Id="rId829" Type="http://schemas.openxmlformats.org/officeDocument/2006/relationships/hyperlink" Target="https://www.bing.com/th?id=OSK.6ff2a648329f64789ae608a1926d7b21&amp;qlt=95" TargetMode="External"/><Relationship Id="rId1014" Type="http://schemas.openxmlformats.org/officeDocument/2006/relationships/hyperlink" Target="https://www.bing.com/images/search?form=xlimg&amp;q=Pierre,%20South%20Dakota" TargetMode="External"/><Relationship Id="rId1221" Type="http://schemas.openxmlformats.org/officeDocument/2006/relationships/hyperlink" Target="https://www.bing.com/th?id=OSK.20aa21c703994b4d91e6a920a8992dc2&amp;qlt=95" TargetMode="External"/><Relationship Id="rId25" Type="http://schemas.openxmlformats.org/officeDocument/2006/relationships/hyperlink" Target="https://www.bing.com/th?id=OSK.84fcb0922ead01f70a1ecf017da405fe&amp;qlt=95" TargetMode="External"/><Relationship Id="rId174" Type="http://schemas.openxmlformats.org/officeDocument/2006/relationships/hyperlink" Target="https://www.bing.com/images/search?form=xlimg&amp;q=Los%20Angeles" TargetMode="External"/><Relationship Id="rId381" Type="http://schemas.openxmlformats.org/officeDocument/2006/relationships/hyperlink" Target="https://www.bing.com/th?id=OSK.PO0dBrgkmkVG6f8HLherRtuJ_zVvDXjKE3tzXYrQPtg&amp;qlt=95" TargetMode="External"/><Relationship Id="rId241" Type="http://schemas.openxmlformats.org/officeDocument/2006/relationships/hyperlink" Target="https://www.bing.com/th?id=OSK.d25537d7066bed3adfc20a82da2701b3&amp;qlt=95" TargetMode="External"/><Relationship Id="rId479" Type="http://schemas.openxmlformats.org/officeDocument/2006/relationships/hyperlink" Target="https://www.bing.com/th?id=OSK.LU3JV3eBaK1xCGRTBfSy31WyjKe6qK19z0KjILyxigA&amp;qlt=95" TargetMode="External"/><Relationship Id="rId686" Type="http://schemas.openxmlformats.org/officeDocument/2006/relationships/hyperlink" Target="https://www.bing.com/images/search?form=xlimg&amp;q=East%20Lansing,%20Michigan" TargetMode="External"/><Relationship Id="rId893" Type="http://schemas.openxmlformats.org/officeDocument/2006/relationships/hyperlink" Target="https://www.bing.com/th?id=OSK.a4918a19f2ada24b7bf9394e022ac6b3&amp;qlt=95" TargetMode="External"/><Relationship Id="rId339" Type="http://schemas.openxmlformats.org/officeDocument/2006/relationships/hyperlink" Target="https://www.bing.com/th?id=OSK.6d50d7e8b150fb25c7aea872433dce65&amp;qlt=95" TargetMode="External"/><Relationship Id="rId546" Type="http://schemas.openxmlformats.org/officeDocument/2006/relationships/hyperlink" Target="https://www.bing.com/images/search?form=xlimg&amp;q=Evanston,%20Illinois" TargetMode="External"/><Relationship Id="rId753" Type="http://schemas.openxmlformats.org/officeDocument/2006/relationships/hyperlink" Target="https://www.bing.com/th?id=OSK.6f976a7c4c4875cf7a3a4c4a8aa05d76&amp;qlt=95" TargetMode="External"/><Relationship Id="rId1176" Type="http://schemas.openxmlformats.org/officeDocument/2006/relationships/hyperlink" Target="https://www.bing.com/images/search?form=xlimg&amp;q=Roanoke,%20Virginia" TargetMode="External"/><Relationship Id="rId101" Type="http://schemas.openxmlformats.org/officeDocument/2006/relationships/hyperlink" Target="https://www.bing.com/th?id=OSK.6017e88ed956a6413d20f48b7aaa266b&amp;qlt=95" TargetMode="External"/><Relationship Id="rId406" Type="http://schemas.openxmlformats.org/officeDocument/2006/relationships/hyperlink" Target="https://www.bing.com/images/search?form=xlimg&amp;q=North%20Port,%20Florida" TargetMode="External"/><Relationship Id="rId960" Type="http://schemas.openxmlformats.org/officeDocument/2006/relationships/hyperlink" Target="https://www.bing.com/images/search?form=xlimg&amp;q=Roseburg,%20Oregon" TargetMode="External"/><Relationship Id="rId1036" Type="http://schemas.openxmlformats.org/officeDocument/2006/relationships/hyperlink" Target="https://www.bing.com/images/search?form=xlimg&amp;q=McMinnville,%20Tennessee" TargetMode="External"/><Relationship Id="rId1243" Type="http://schemas.openxmlformats.org/officeDocument/2006/relationships/hyperlink" Target="https://www.bing.com/th?id=OSK.013a8c1c126746d452ba85082bbc025f&amp;qlt=95" TargetMode="External"/><Relationship Id="rId613" Type="http://schemas.openxmlformats.org/officeDocument/2006/relationships/hyperlink" Target="https://www.bing.com/th?id=OSK.2e390c2e6ae4e7bf315bdf199f60dac4&amp;qlt=95" TargetMode="External"/><Relationship Id="rId820" Type="http://schemas.openxmlformats.org/officeDocument/2006/relationships/hyperlink" Target="https://www.bing.com/images/search?form=xlimg&amp;q=Montclair,%20New%20Jersey" TargetMode="External"/><Relationship Id="rId918" Type="http://schemas.openxmlformats.org/officeDocument/2006/relationships/hyperlink" Target="https://www.bing.com/images/search?form=xlimg&amp;q=Cleveland" TargetMode="External"/><Relationship Id="rId1103" Type="http://schemas.openxmlformats.org/officeDocument/2006/relationships/hyperlink" Target="https://www.bing.com/th?id=OSK.b5f7c6370eaf03ff64ad22c29a733550&amp;qlt=95" TargetMode="External"/><Relationship Id="rId47" Type="http://schemas.openxmlformats.org/officeDocument/2006/relationships/hyperlink" Target="https://www.bing.com/th?id=OSK.9d083e50327df58d4dc0aec0fbf1fc89&amp;qlt=95" TargetMode="External"/><Relationship Id="rId196" Type="http://schemas.openxmlformats.org/officeDocument/2006/relationships/hyperlink" Target="https://www.bing.com/images/search?form=xlimg&amp;q=Morgan%20Hill,%20California" TargetMode="External"/><Relationship Id="rId263" Type="http://schemas.openxmlformats.org/officeDocument/2006/relationships/hyperlink" Target="https://www.bing.com/th?id=OSK.4d2d104c9bb05ea304dcc84ae7408d12&amp;qlt=95" TargetMode="External"/><Relationship Id="rId470" Type="http://schemas.openxmlformats.org/officeDocument/2006/relationships/hyperlink" Target="https://www.bing.com/images/search?form=xlimg&amp;q=Dalton,%20Georgia" TargetMode="External"/><Relationship Id="rId123" Type="http://schemas.openxmlformats.org/officeDocument/2006/relationships/hyperlink" Target="https://www.bing.com/th?id=OSK.2c9953aee8115c49e7f5bc51f2f890b7&amp;qlt=95" TargetMode="External"/><Relationship Id="rId330" Type="http://schemas.openxmlformats.org/officeDocument/2006/relationships/hyperlink" Target="https://www.bing.com/images/search?form=xlimg&amp;q=Hartford,%20Connecticut" TargetMode="External"/><Relationship Id="rId568" Type="http://schemas.openxmlformats.org/officeDocument/2006/relationships/hyperlink" Target="https://www.bing.com/images/search?form=xlimg&amp;q=Jeffersonville,%20Indiana" TargetMode="External"/><Relationship Id="rId775" Type="http://schemas.openxmlformats.org/officeDocument/2006/relationships/hyperlink" Target="https://www.bing.com/th?id=OSK.fe1fdb5d9e1de1cbdea830ba40badd90&amp;qlt=95" TargetMode="External"/><Relationship Id="rId982" Type="http://schemas.openxmlformats.org/officeDocument/2006/relationships/hyperlink" Target="https://www.bing.com/images/search?form=xlimg&amp;q=Mt.%20Lebanon,%20Pennsylvania" TargetMode="External"/><Relationship Id="rId1198" Type="http://schemas.openxmlformats.org/officeDocument/2006/relationships/hyperlink" Target="https://www.bing.com/images/search?form=xlimg&amp;q=Richland,%20Washington" TargetMode="External"/><Relationship Id="rId428" Type="http://schemas.openxmlformats.org/officeDocument/2006/relationships/hyperlink" Target="https://www.bing.com/images/search?form=xlimg&amp;q=Sarasota,%20Florida" TargetMode="External"/><Relationship Id="rId635" Type="http://schemas.openxmlformats.org/officeDocument/2006/relationships/hyperlink" Target="https://www.bing.com/th?id=OSK.86da299d5c4211b7fa012f50e37159d3&amp;qlt=95" TargetMode="External"/><Relationship Id="rId842" Type="http://schemas.openxmlformats.org/officeDocument/2006/relationships/hyperlink" Target="https://www.bing.com/images/search?form=xlimg&amp;q=Auburn,%20New%20York" TargetMode="External"/><Relationship Id="rId1058" Type="http://schemas.openxmlformats.org/officeDocument/2006/relationships/hyperlink" Target="https://www.bing.com/images/search?form=xlimg&amp;q=Cedar%20Park,%20Texas" TargetMode="External"/><Relationship Id="rId1265" Type="http://schemas.openxmlformats.org/officeDocument/2006/relationships/hyperlink" Target="https://www.bing.com/th?id=OSK.f1209f62f2daf7cabc5e647eb74c9caf&amp;qlt=95" TargetMode="External"/><Relationship Id="rId702" Type="http://schemas.openxmlformats.org/officeDocument/2006/relationships/hyperlink" Target="https://www.bing.com/images/search?form=xlimg&amp;q=Kalamazoo,%20Michigan" TargetMode="External"/><Relationship Id="rId1125" Type="http://schemas.openxmlformats.org/officeDocument/2006/relationships/hyperlink" Target="https://www.bing.com/th?id=OSK.e3b646d50fd617dec822d94317cf7592&amp;qlt=95" TargetMode="External"/><Relationship Id="rId69" Type="http://schemas.openxmlformats.org/officeDocument/2006/relationships/hyperlink" Target="https://www.bing.com/th?id=OSK.326ce9788b5117335a65893c8386af97&amp;qlt=95" TargetMode="External"/><Relationship Id="rId285" Type="http://schemas.openxmlformats.org/officeDocument/2006/relationships/hyperlink" Target="https://www.bing.com/th?id=OSK.96b3bd818d4bb5f37fbff8688eb4e620&amp;qlt=95" TargetMode="External"/><Relationship Id="rId492" Type="http://schemas.openxmlformats.org/officeDocument/2006/relationships/hyperlink" Target="https://www.bing.com/images/search?form=xlimg&amp;q=Valdosta,%20Georgia" TargetMode="External"/><Relationship Id="rId797" Type="http://schemas.openxmlformats.org/officeDocument/2006/relationships/hyperlink" Target="https://www.bing.com/th?id=OSK.7fXlT_ooVFUWegeVlE7tLRiAfAvE8TwJcJhZNIF1Rvk&amp;qlt=95" TargetMode="External"/><Relationship Id="rId145" Type="http://schemas.openxmlformats.org/officeDocument/2006/relationships/hyperlink" Target="https://www.bing.com/th?id=OSK.0992f50944b1e8e79fc61518d99a376c&amp;qlt=95" TargetMode="External"/><Relationship Id="rId352" Type="http://schemas.openxmlformats.org/officeDocument/2006/relationships/hyperlink" Target="https://www.bing.com/images/search?form=xlimg&amp;q=Dover,%20Delaware" TargetMode="External"/><Relationship Id="rId212" Type="http://schemas.openxmlformats.org/officeDocument/2006/relationships/hyperlink" Target="https://www.bing.com/images/search?form=xlimg&amp;q=Pasadena,%20California" TargetMode="External"/><Relationship Id="rId657" Type="http://schemas.openxmlformats.org/officeDocument/2006/relationships/hyperlink" Target="https://www.bing.com/th?id=OSK.91267844fea15bf8290eae3bdab19bdf&amp;qlt=95" TargetMode="External"/><Relationship Id="rId864" Type="http://schemas.openxmlformats.org/officeDocument/2006/relationships/hyperlink" Target="https://www.bing.com/images/search?form=xlimg&amp;q=Syracuse,%20New%20York" TargetMode="External"/><Relationship Id="rId517" Type="http://schemas.openxmlformats.org/officeDocument/2006/relationships/hyperlink" Target="https://www.bing.com/th?id=OSK.aa5e254bfec4e9a01008f99b6de39b8f&amp;qlt=95" TargetMode="External"/><Relationship Id="rId724" Type="http://schemas.openxmlformats.org/officeDocument/2006/relationships/hyperlink" Target="https://www.bing.com/images/search?form=xlimg&amp;q=Duluth,%20Minnesota" TargetMode="External"/><Relationship Id="rId931" Type="http://schemas.openxmlformats.org/officeDocument/2006/relationships/hyperlink" Target="https://www.bing.com/th?id=OSK.669aa270ee78de784f0ee48d20508bc9&amp;qlt=95" TargetMode="External"/><Relationship Id="rId1147" Type="http://schemas.openxmlformats.org/officeDocument/2006/relationships/hyperlink" Target="https://www.bing.com/th?id=OSK.445bdcdc9df0347d5dcca6ea6bae2dd2&amp;qlt=95" TargetMode="External"/><Relationship Id="rId60" Type="http://schemas.openxmlformats.org/officeDocument/2006/relationships/hyperlink" Target="https://www.bing.com/images/search?form=xlimg&amp;q=Oro%20Valley,%20Arizona" TargetMode="External"/><Relationship Id="rId1007" Type="http://schemas.openxmlformats.org/officeDocument/2006/relationships/hyperlink" Target="https://www.bing.com/th?id=OSK.dcc97fccc91a21c45c1ddd610eddbe9f&amp;qlt=95" TargetMode="External"/><Relationship Id="rId1214" Type="http://schemas.openxmlformats.org/officeDocument/2006/relationships/hyperlink" Target="https://www.bing.com/images/search?form=xlimg&amp;q=Huntington,%20West%20Virginia" TargetMode="External"/><Relationship Id="rId18" Type="http://schemas.openxmlformats.org/officeDocument/2006/relationships/hyperlink" Target="https://www.bing.com/images/search?form=xlimg&amp;q=Homer,%20Alaska" TargetMode="External"/><Relationship Id="rId167" Type="http://schemas.openxmlformats.org/officeDocument/2006/relationships/hyperlink" Target="https://www.bing.com/th?id=OSK.4624019e869a75da4231204d9daed604&amp;qlt=95" TargetMode="External"/><Relationship Id="rId374" Type="http://schemas.openxmlformats.org/officeDocument/2006/relationships/hyperlink" Target="https://www.bing.com/images/search?form=xlimg&amp;q=Bradenton,%20Florida" TargetMode="External"/><Relationship Id="rId581" Type="http://schemas.openxmlformats.org/officeDocument/2006/relationships/hyperlink" Target="https://www.bing.com/th?id=OSK.8a90589f7eeb83e9dc28a413b56a3e4e&amp;qlt=95" TargetMode="External"/><Relationship Id="rId234" Type="http://schemas.openxmlformats.org/officeDocument/2006/relationships/hyperlink" Target="https://www.bing.com/images/search?form=xlimg&amp;q=Salinas,%20California" TargetMode="External"/><Relationship Id="rId679" Type="http://schemas.openxmlformats.org/officeDocument/2006/relationships/hyperlink" Target="https://www.bing.com/th?id=OSK.2b95a73252d9bb2c7f52b64dd8fc9cb6&amp;qlt=95" TargetMode="External"/><Relationship Id="rId886" Type="http://schemas.openxmlformats.org/officeDocument/2006/relationships/hyperlink" Target="https://www.bing.com/images/search?form=xlimg&amp;q=Greensboro,%20North%20Carolina" TargetMode="External"/><Relationship Id="rId2" Type="http://schemas.openxmlformats.org/officeDocument/2006/relationships/hyperlink" Target="https://www.bing.com/images/search?form=xlimg&amp;q=Auburn,%20Alabama" TargetMode="External"/><Relationship Id="rId441" Type="http://schemas.openxmlformats.org/officeDocument/2006/relationships/hyperlink" Target="https://www.bing.com/th?id=OSK.pFM8KdskVVIKS3H_VxvLlSRu_lhN-xpEIxHvct6R4SU&amp;qlt=95" TargetMode="External"/><Relationship Id="rId539" Type="http://schemas.openxmlformats.org/officeDocument/2006/relationships/hyperlink" Target="https://www.bing.com/th?id=OSK.f45ac207712024c6a83c2d417aae80d2&amp;qlt=95" TargetMode="External"/><Relationship Id="rId746" Type="http://schemas.openxmlformats.org/officeDocument/2006/relationships/hyperlink" Target="https://www.bing.com/images/search?form=xlimg&amp;q=Blue%20Springs,%20Missouri" TargetMode="External"/><Relationship Id="rId1071" Type="http://schemas.openxmlformats.org/officeDocument/2006/relationships/hyperlink" Target="https://www.bing.com/th?id=OSK.637fc1dfc75f24690c51c117a9506b19&amp;qlt=95" TargetMode="External"/><Relationship Id="rId1169" Type="http://schemas.openxmlformats.org/officeDocument/2006/relationships/hyperlink" Target="https://www.bing.com/th?id=OSK.ecd87921a2d2f2d579e562b1f9eb02fc&amp;qlt=95" TargetMode="External"/><Relationship Id="rId301" Type="http://schemas.openxmlformats.org/officeDocument/2006/relationships/hyperlink" Target="https://www.bing.com/th?id=OSK.613383a543088c29ccf68017f2471c30&amp;qlt=95" TargetMode="External"/><Relationship Id="rId953" Type="http://schemas.openxmlformats.org/officeDocument/2006/relationships/hyperlink" Target="https://www.bing.com/th?id=OSK.e2f6455936652994249c674a66f14bd7&amp;qlt=95" TargetMode="External"/><Relationship Id="rId1029" Type="http://schemas.openxmlformats.org/officeDocument/2006/relationships/hyperlink" Target="https://www.bing.com/th?id=OSK.20bf332af56a6203f3b1503d7a5b20ec&amp;qlt=95" TargetMode="External"/><Relationship Id="rId1236" Type="http://schemas.openxmlformats.org/officeDocument/2006/relationships/hyperlink" Target="https://www.bing.com/images/search?form=xlimg&amp;q=La%20Crosse,%20Wisconsin" TargetMode="External"/><Relationship Id="rId82" Type="http://schemas.openxmlformats.org/officeDocument/2006/relationships/hyperlink" Target="https://www.bing.com/images/search?form=xlimg&amp;q=Tucson,%20Arizona" TargetMode="External"/><Relationship Id="rId606" Type="http://schemas.openxmlformats.org/officeDocument/2006/relationships/hyperlink" Target="https://www.bing.com/images/search?form=xlimg&amp;q=Topeka,%20Kansas" TargetMode="External"/><Relationship Id="rId813" Type="http://schemas.openxmlformats.org/officeDocument/2006/relationships/hyperlink" Target="https://www.bing.com/th?id=OSK.1723dac58ba3f43e52cdc6f32ebc84d6&amp;qlt=95" TargetMode="External"/><Relationship Id="rId189" Type="http://schemas.openxmlformats.org/officeDocument/2006/relationships/hyperlink" Target="https://www.bing.com/th?id=OSK.U5KIVaoE7DngnHMaa9QUyJaa72Is5AUssa6fBh9dbQo&amp;qlt=95" TargetMode="External"/><Relationship Id="rId396" Type="http://schemas.openxmlformats.org/officeDocument/2006/relationships/hyperlink" Target="https://www.bing.com/images/search?form=xlimg&amp;q=Key%20Largo,%20Florida" TargetMode="External"/><Relationship Id="rId256" Type="http://schemas.openxmlformats.org/officeDocument/2006/relationships/hyperlink" Target="https://www.bing.com/images/search?form=xlimg&amp;q=Santa%20Cruz,%20California" TargetMode="External"/><Relationship Id="rId463" Type="http://schemas.openxmlformats.org/officeDocument/2006/relationships/hyperlink" Target="https://www.bing.com/th?id=OSK.c7eb9901f64cf354175984c6e166be00&amp;qlt=95" TargetMode="External"/><Relationship Id="rId670" Type="http://schemas.openxmlformats.org/officeDocument/2006/relationships/hyperlink" Target="https://www.bing.com/images/search?form=xlimg&amp;q=Pittsfield%20Charter%20Township,%20Michigan" TargetMode="External"/><Relationship Id="rId1093" Type="http://schemas.openxmlformats.org/officeDocument/2006/relationships/hyperlink" Target="https://www.bing.com/th?id=OSK.87a1dd6eaf272b6f91d0fb656add308d&amp;qlt=95" TargetMode="External"/><Relationship Id="rId116" Type="http://schemas.openxmlformats.org/officeDocument/2006/relationships/hyperlink" Target="https://www.bing.com/images/search?form=xlimg&amp;q=Bishop,%20California" TargetMode="External"/><Relationship Id="rId323" Type="http://schemas.openxmlformats.org/officeDocument/2006/relationships/hyperlink" Target="https://www.bing.com/th?id=OSK.a89a8d46815c994014f4396c3a113f44&amp;qlt=95" TargetMode="External"/><Relationship Id="rId530" Type="http://schemas.openxmlformats.org/officeDocument/2006/relationships/hyperlink" Target="https://www.bing.com/images/search?form=xlimg&amp;q=Meridian,%20Idaho" TargetMode="External"/><Relationship Id="rId768" Type="http://schemas.openxmlformats.org/officeDocument/2006/relationships/hyperlink" Target="https://www.bing.com/images/search?form=xlimg&amp;q=St.%20Louis" TargetMode="External"/><Relationship Id="rId975" Type="http://schemas.openxmlformats.org/officeDocument/2006/relationships/hyperlink" Target="https://www.bing.com/th?id=OSK.9d69eed113a724463b19a0a3b38593d1&amp;qlt=95" TargetMode="External"/><Relationship Id="rId1160" Type="http://schemas.openxmlformats.org/officeDocument/2006/relationships/hyperlink" Target="https://www.bing.com/images/search?form=xlimg&amp;q=Charlottesville,%20Virginia" TargetMode="External"/><Relationship Id="rId628" Type="http://schemas.openxmlformats.org/officeDocument/2006/relationships/hyperlink" Target="https://www.bing.com/images/search?form=xlimg&amp;q=Monroe,%20Louisiana" TargetMode="External"/><Relationship Id="rId835" Type="http://schemas.openxmlformats.org/officeDocument/2006/relationships/hyperlink" Target="https://www.bing.com/th?id=OSK.Bp-QTXofmWPzWtV2oO9PHu0siD0EXRsd-lHNocAtW7A&amp;qlt=95" TargetMode="External"/><Relationship Id="rId1258" Type="http://schemas.openxmlformats.org/officeDocument/2006/relationships/hyperlink" Target="https://www.bing.com/images/search?form=xlimg&amp;q=Hamilton,%20Ontario" TargetMode="External"/><Relationship Id="rId1020" Type="http://schemas.openxmlformats.org/officeDocument/2006/relationships/hyperlink" Target="https://www.bing.com/images/search?form=xlimg&amp;q=Chattanooga,%20Tennessee" TargetMode="External"/><Relationship Id="rId1118" Type="http://schemas.openxmlformats.org/officeDocument/2006/relationships/hyperlink" Target="https://www.bing.com/images/search?form=xlimg&amp;q=San%20Marcos,%20Texas" TargetMode="External"/><Relationship Id="rId902" Type="http://schemas.openxmlformats.org/officeDocument/2006/relationships/hyperlink" Target="https://www.bing.com/images/search?form=xlimg&amp;q=Winston-Salem,%20North%20Carolina" TargetMode="External"/><Relationship Id="rId31" Type="http://schemas.openxmlformats.org/officeDocument/2006/relationships/hyperlink" Target="https://www.bing.com/th?id=OSK.5e1040c4d462a76aa598b055e9d92f9b&amp;qlt=95" TargetMode="External"/><Relationship Id="rId180" Type="http://schemas.openxmlformats.org/officeDocument/2006/relationships/hyperlink" Target="https://www.bing.com/images/search?form=xlimg&amp;q=Manteca,%20California" TargetMode="External"/><Relationship Id="rId278" Type="http://schemas.openxmlformats.org/officeDocument/2006/relationships/hyperlink" Target="https://www.bing.com/images/search?form=xlimg&amp;q=Truckee,%20Californ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rd>
    <address r:id="rId105"/>
    <moreImagesAddress r:id="rId106"/>
  </webImageSrd>
  <webImageSrd>
    <address r:id="rId107"/>
    <moreImagesAddress r:id="rId108"/>
  </webImageSrd>
  <webImageSrd>
    <address r:id="rId109"/>
    <moreImagesAddress r:id="rId110"/>
  </webImageSrd>
  <webImageSrd>
    <address r:id="rId111"/>
    <moreImagesAddress r:id="rId112"/>
  </webImageSrd>
  <webImageSrd>
    <address r:id="rId113"/>
    <moreImagesAddress r:id="rId114"/>
  </webImageSrd>
  <webImageSrd>
    <address r:id="rId115"/>
    <moreImagesAddress r:id="rId116"/>
  </webImageSrd>
  <webImageSrd>
    <address r:id="rId117"/>
    <moreImagesAddress r:id="rId118"/>
  </webImageSrd>
  <webImageSrd>
    <address r:id="rId119"/>
    <moreImagesAddress r:id="rId120"/>
  </webImageSrd>
  <webImageSrd>
    <address r:id="rId121"/>
    <moreImagesAddress r:id="rId122"/>
  </webImageSrd>
  <webImageSrd>
    <address r:id="rId123"/>
    <moreImagesAddress r:id="rId124"/>
  </webImageSrd>
  <webImageSrd>
    <address r:id="rId125"/>
    <moreImagesAddress r:id="rId126"/>
  </webImageSrd>
  <webImageSrd>
    <address r:id="rId127"/>
    <moreImagesAddress r:id="rId128"/>
  </webImageSrd>
  <webImageSrd>
    <address r:id="rId129"/>
    <moreImagesAddress r:id="rId130"/>
  </webImageSrd>
  <webImageSrd>
    <address r:id="rId131"/>
    <moreImagesAddress r:id="rId132"/>
  </webImageSrd>
  <webImageSrd>
    <address r:id="rId133"/>
    <moreImagesAddress r:id="rId134"/>
  </webImageSrd>
  <webImageSrd>
    <address r:id="rId135"/>
    <moreImagesAddress r:id="rId136"/>
  </webImageSrd>
  <webImageSrd>
    <address r:id="rId137"/>
    <moreImagesAddress r:id="rId138"/>
  </webImageSrd>
  <webImageSrd>
    <address r:id="rId139"/>
    <moreImagesAddress r:id="rId140"/>
  </webImageSrd>
  <webImageSrd>
    <address r:id="rId141"/>
    <moreImagesAddress r:id="rId142"/>
  </webImageSrd>
  <webImageSrd>
    <address r:id="rId143"/>
    <moreImagesAddress r:id="rId144"/>
  </webImageSrd>
  <webImageSrd>
    <address r:id="rId145"/>
    <moreImagesAddress r:id="rId146"/>
  </webImageSrd>
  <webImageSrd>
    <address r:id="rId147"/>
    <moreImagesAddress r:id="rId148"/>
  </webImageSrd>
  <webImageSrd>
    <address r:id="rId149"/>
    <moreImagesAddress r:id="rId150"/>
  </webImageSrd>
  <webImageSrd>
    <address r:id="rId151"/>
    <moreImagesAddress r:id="rId152"/>
  </webImageSrd>
  <webImageSrd>
    <address r:id="rId153"/>
    <moreImagesAddress r:id="rId154"/>
  </webImageSrd>
  <webImageSrd>
    <address r:id="rId155"/>
    <moreImagesAddress r:id="rId156"/>
  </webImageSrd>
  <webImageSrd>
    <address r:id="rId157"/>
    <moreImagesAddress r:id="rId158"/>
  </webImageSrd>
  <webImageSrd>
    <address r:id="rId159"/>
    <moreImagesAddress r:id="rId160"/>
  </webImageSrd>
  <webImageSrd>
    <address r:id="rId161"/>
    <moreImagesAddress r:id="rId162"/>
  </webImageSrd>
  <webImageSrd>
    <address r:id="rId163"/>
    <moreImagesAddress r:id="rId164"/>
  </webImageSrd>
  <webImageSrd>
    <address r:id="rId165"/>
    <moreImagesAddress r:id="rId166"/>
  </webImageSrd>
  <webImageSrd>
    <address r:id="rId167"/>
    <moreImagesAddress r:id="rId168"/>
  </webImageSrd>
  <webImageSrd>
    <address r:id="rId169"/>
    <moreImagesAddress r:id="rId170"/>
  </webImageSrd>
  <webImageSrd>
    <address r:id="rId171"/>
    <moreImagesAddress r:id="rId172"/>
  </webImageSrd>
  <webImageSrd>
    <address r:id="rId173"/>
    <moreImagesAddress r:id="rId174"/>
  </webImageSrd>
  <webImageSrd>
    <address r:id="rId175"/>
    <moreImagesAddress r:id="rId176"/>
  </webImageSrd>
  <webImageSrd>
    <address r:id="rId177"/>
    <moreImagesAddress r:id="rId178"/>
  </webImageSrd>
  <webImageSrd>
    <address r:id="rId179"/>
    <moreImagesAddress r:id="rId180"/>
  </webImageSrd>
  <webImageSrd>
    <address r:id="rId181"/>
    <moreImagesAddress r:id="rId182"/>
  </webImageSrd>
  <webImageSrd>
    <address r:id="rId183"/>
    <moreImagesAddress r:id="rId184"/>
  </webImageSrd>
  <webImageSrd>
    <address r:id="rId185"/>
    <moreImagesAddress r:id="rId186"/>
  </webImageSrd>
  <webImageSrd>
    <address r:id="rId187"/>
    <moreImagesAddress r:id="rId188"/>
  </webImageSrd>
  <webImageSrd>
    <address r:id="rId189"/>
    <moreImagesAddress r:id="rId190"/>
  </webImageSrd>
  <webImageSrd>
    <address r:id="rId191"/>
    <moreImagesAddress r:id="rId192"/>
  </webImageSrd>
  <webImageSrd>
    <address r:id="rId193"/>
    <moreImagesAddress r:id="rId194"/>
  </webImageSrd>
  <webImageSrd>
    <address r:id="rId195"/>
    <moreImagesAddress r:id="rId196"/>
  </webImageSrd>
  <webImageSrd>
    <address r:id="rId197"/>
    <moreImagesAddress r:id="rId198"/>
  </webImageSrd>
  <webImageSrd>
    <address r:id="rId199"/>
    <moreImagesAddress r:id="rId200"/>
  </webImageSrd>
  <webImageSrd>
    <address r:id="rId201"/>
    <moreImagesAddress r:id="rId202"/>
  </webImageSrd>
  <webImageSrd>
    <address r:id="rId203"/>
    <moreImagesAddress r:id="rId204"/>
  </webImageSrd>
  <webImageSrd>
    <address r:id="rId205"/>
    <moreImagesAddress r:id="rId206"/>
  </webImageSrd>
  <webImageSrd>
    <address r:id="rId207"/>
    <moreImagesAddress r:id="rId208"/>
  </webImageSrd>
  <webImageSrd>
    <address r:id="rId209"/>
    <moreImagesAddress r:id="rId210"/>
  </webImageSrd>
  <webImageSrd>
    <address r:id="rId211"/>
    <moreImagesAddress r:id="rId212"/>
  </webImageSrd>
  <webImageSrd>
    <address r:id="rId213"/>
    <moreImagesAddress r:id="rId214"/>
  </webImageSrd>
  <webImageSrd>
    <address r:id="rId215"/>
    <moreImagesAddress r:id="rId216"/>
  </webImageSrd>
  <webImageSrd>
    <address r:id="rId217"/>
    <moreImagesAddress r:id="rId218"/>
  </webImageSrd>
  <webImageSrd>
    <address r:id="rId219"/>
    <moreImagesAddress r:id="rId220"/>
  </webImageSrd>
  <webImageSrd>
    <address r:id="rId221"/>
    <moreImagesAddress r:id="rId222"/>
  </webImageSrd>
  <webImageSrd>
    <address r:id="rId223"/>
    <moreImagesAddress r:id="rId224"/>
  </webImageSrd>
  <webImageSrd>
    <address r:id="rId225"/>
    <moreImagesAddress r:id="rId226"/>
  </webImageSrd>
  <webImageSrd>
    <address r:id="rId227"/>
    <moreImagesAddress r:id="rId228"/>
  </webImageSrd>
  <webImageSrd>
    <address r:id="rId229"/>
    <moreImagesAddress r:id="rId230"/>
  </webImageSrd>
  <webImageSrd>
    <address r:id="rId231"/>
    <moreImagesAddress r:id="rId232"/>
  </webImageSrd>
  <webImageSrd>
    <address r:id="rId233"/>
    <moreImagesAddress r:id="rId234"/>
  </webImageSrd>
  <webImageSrd>
    <address r:id="rId235"/>
    <moreImagesAddress r:id="rId236"/>
  </webImageSrd>
  <webImageSrd>
    <address r:id="rId237"/>
    <moreImagesAddress r:id="rId238"/>
  </webImageSrd>
  <webImageSrd>
    <address r:id="rId239"/>
    <moreImagesAddress r:id="rId240"/>
  </webImageSrd>
  <webImageSrd>
    <address r:id="rId241"/>
    <moreImagesAddress r:id="rId242"/>
  </webImageSrd>
  <webImageSrd>
    <address r:id="rId243"/>
    <moreImagesAddress r:id="rId244"/>
  </webImageSrd>
  <webImageSrd>
    <address r:id="rId245"/>
    <moreImagesAddress r:id="rId246"/>
  </webImageSrd>
  <webImageSrd>
    <address r:id="rId247"/>
    <moreImagesAddress r:id="rId248"/>
  </webImageSrd>
  <webImageSrd>
    <address r:id="rId249"/>
    <moreImagesAddress r:id="rId250"/>
  </webImageSrd>
  <webImageSrd>
    <address r:id="rId251"/>
    <moreImagesAddress r:id="rId252"/>
  </webImageSrd>
  <webImageSrd>
    <address r:id="rId253"/>
    <moreImagesAddress r:id="rId254"/>
  </webImageSrd>
  <webImageSrd>
    <address r:id="rId255"/>
    <moreImagesAddress r:id="rId256"/>
  </webImageSrd>
  <webImageSrd>
    <address r:id="rId257"/>
    <moreImagesAddress r:id="rId258"/>
  </webImageSrd>
  <webImageSrd>
    <address r:id="rId259"/>
    <moreImagesAddress r:id="rId260"/>
  </webImageSrd>
  <webImageSrd>
    <address r:id="rId261"/>
    <moreImagesAddress r:id="rId262"/>
  </webImageSrd>
  <webImageSrd>
    <address r:id="rId263"/>
    <moreImagesAddress r:id="rId264"/>
  </webImageSrd>
  <webImageSrd>
    <address r:id="rId265"/>
    <moreImagesAddress r:id="rId266"/>
  </webImageSrd>
  <webImageSrd>
    <address r:id="rId267"/>
    <moreImagesAddress r:id="rId268"/>
  </webImageSrd>
  <webImageSrd>
    <address r:id="rId269"/>
    <moreImagesAddress r:id="rId270"/>
  </webImageSrd>
  <webImageSrd>
    <address r:id="rId271"/>
    <moreImagesAddress r:id="rId272"/>
  </webImageSrd>
  <webImageSrd>
    <address r:id="rId273"/>
    <moreImagesAddress r:id="rId274"/>
  </webImageSrd>
  <webImageSrd>
    <address r:id="rId275"/>
    <moreImagesAddress r:id="rId276"/>
  </webImageSrd>
  <webImageSrd>
    <address r:id="rId277"/>
    <moreImagesAddress r:id="rId278"/>
  </webImageSrd>
  <webImageSrd>
    <address r:id="rId279"/>
    <moreImagesAddress r:id="rId280"/>
  </webImageSrd>
  <webImageSrd>
    <address r:id="rId281"/>
    <moreImagesAddress r:id="rId282"/>
  </webImageSrd>
  <webImageSrd>
    <address r:id="rId283"/>
    <moreImagesAddress r:id="rId284"/>
  </webImageSrd>
  <webImageSrd>
    <address r:id="rId285"/>
    <moreImagesAddress r:id="rId286"/>
  </webImageSrd>
  <webImageSrd>
    <address r:id="rId287"/>
    <moreImagesAddress r:id="rId288"/>
  </webImageSrd>
  <webImageSrd>
    <address r:id="rId289"/>
    <moreImagesAddress r:id="rId290"/>
  </webImageSrd>
  <webImageSrd>
    <address r:id="rId291"/>
    <moreImagesAddress r:id="rId292"/>
  </webImageSrd>
  <webImageSrd>
    <address r:id="rId293"/>
    <moreImagesAddress r:id="rId294"/>
  </webImageSrd>
  <webImageSrd>
    <address r:id="rId295"/>
    <moreImagesAddress r:id="rId296"/>
  </webImageSrd>
  <webImageSrd>
    <address r:id="rId297"/>
    <moreImagesAddress r:id="rId298"/>
  </webImageSrd>
  <webImageSrd>
    <address r:id="rId299"/>
    <moreImagesAddress r:id="rId300"/>
  </webImageSrd>
  <webImageSrd>
    <address r:id="rId301"/>
    <moreImagesAddress r:id="rId302"/>
  </webImageSrd>
  <webImageSrd>
    <address r:id="rId303"/>
    <moreImagesAddress r:id="rId304"/>
  </webImageSrd>
  <webImageSrd>
    <address r:id="rId305"/>
    <moreImagesAddress r:id="rId306"/>
  </webImageSrd>
  <webImageSrd>
    <address r:id="rId307"/>
    <moreImagesAddress r:id="rId308"/>
  </webImageSrd>
  <webImageSrd>
    <address r:id="rId309"/>
    <moreImagesAddress r:id="rId310"/>
  </webImageSrd>
  <webImageSrd>
    <address r:id="rId311"/>
    <moreImagesAddress r:id="rId312"/>
  </webImageSrd>
  <webImageSrd>
    <address r:id="rId313"/>
    <moreImagesAddress r:id="rId314"/>
  </webImageSrd>
  <webImageSrd>
    <address r:id="rId315"/>
    <moreImagesAddress r:id="rId316"/>
  </webImageSrd>
  <webImageSrd>
    <address r:id="rId317"/>
    <moreImagesAddress r:id="rId318"/>
  </webImageSrd>
  <webImageSrd>
    <address r:id="rId319"/>
    <moreImagesAddress r:id="rId320"/>
  </webImageSrd>
  <webImageSrd>
    <address r:id="rId321"/>
    <moreImagesAddress r:id="rId322"/>
  </webImageSrd>
  <webImageSrd>
    <address r:id="rId323"/>
    <moreImagesAddress r:id="rId324"/>
  </webImageSrd>
  <webImageSrd>
    <address r:id="rId325"/>
    <moreImagesAddress r:id="rId326"/>
  </webImageSrd>
  <webImageSrd>
    <address r:id="rId327"/>
    <moreImagesAddress r:id="rId328"/>
  </webImageSrd>
  <webImageSrd>
    <address r:id="rId329"/>
    <moreImagesAddress r:id="rId330"/>
  </webImageSrd>
  <webImageSrd>
    <address r:id="rId331"/>
    <moreImagesAddress r:id="rId332"/>
  </webImageSrd>
  <webImageSrd>
    <address r:id="rId333"/>
    <moreImagesAddress r:id="rId334"/>
  </webImageSrd>
  <webImageSrd>
    <address r:id="rId335"/>
    <moreImagesAddress r:id="rId336"/>
  </webImageSrd>
  <webImageSrd>
    <address r:id="rId337"/>
    <moreImagesAddress r:id="rId338"/>
  </webImageSrd>
  <webImageSrd>
    <address r:id="rId339"/>
    <moreImagesAddress r:id="rId340"/>
  </webImageSrd>
  <webImageSrd>
    <address r:id="rId341"/>
    <moreImagesAddress r:id="rId342"/>
  </webImageSrd>
  <webImageSrd>
    <address r:id="rId343"/>
    <moreImagesAddress r:id="rId344"/>
  </webImageSrd>
  <webImageSrd>
    <address r:id="rId345"/>
    <moreImagesAddress r:id="rId346"/>
  </webImageSrd>
  <webImageSrd>
    <address r:id="rId347"/>
    <moreImagesAddress r:id="rId348"/>
  </webImageSrd>
  <webImageSrd>
    <address r:id="rId349"/>
    <moreImagesAddress r:id="rId350"/>
  </webImageSrd>
  <webImageSrd>
    <address r:id="rId351"/>
    <moreImagesAddress r:id="rId352"/>
  </webImageSrd>
  <webImageSrd>
    <address r:id="rId353"/>
    <moreImagesAddress r:id="rId354"/>
  </webImageSrd>
  <webImageSrd>
    <address r:id="rId355"/>
    <moreImagesAddress r:id="rId356"/>
  </webImageSrd>
  <webImageSrd>
    <address r:id="rId357"/>
    <moreImagesAddress r:id="rId358"/>
  </webImageSrd>
  <webImageSrd>
    <address r:id="rId359"/>
    <moreImagesAddress r:id="rId360"/>
  </webImageSrd>
  <webImageSrd>
    <address r:id="rId361"/>
    <moreImagesAddress r:id="rId362"/>
  </webImageSrd>
  <webImageSrd>
    <address r:id="rId363"/>
    <moreImagesAddress r:id="rId364"/>
  </webImageSrd>
  <webImageSrd>
    <address r:id="rId365"/>
    <moreImagesAddress r:id="rId366"/>
  </webImageSrd>
  <webImageSrd>
    <address r:id="rId367"/>
    <moreImagesAddress r:id="rId368"/>
  </webImageSrd>
  <webImageSrd>
    <address r:id="rId369"/>
    <moreImagesAddress r:id="rId370"/>
  </webImageSrd>
  <webImageSrd>
    <address r:id="rId371"/>
    <moreImagesAddress r:id="rId372"/>
  </webImageSrd>
  <webImageSrd>
    <address r:id="rId373"/>
    <moreImagesAddress r:id="rId374"/>
  </webImageSrd>
  <webImageSrd>
    <address r:id="rId375"/>
    <moreImagesAddress r:id="rId376"/>
  </webImageSrd>
  <webImageSrd>
    <address r:id="rId377"/>
    <moreImagesAddress r:id="rId378"/>
  </webImageSrd>
  <webImageSrd>
    <address r:id="rId379"/>
    <moreImagesAddress r:id="rId380"/>
  </webImageSrd>
  <webImageSrd>
    <address r:id="rId381"/>
    <moreImagesAddress r:id="rId382"/>
  </webImageSrd>
  <webImageSrd>
    <address r:id="rId383"/>
    <moreImagesAddress r:id="rId384"/>
  </webImageSrd>
  <webImageSrd>
    <address r:id="rId385"/>
    <moreImagesAddress r:id="rId386"/>
  </webImageSrd>
  <webImageSrd>
    <address r:id="rId387"/>
    <moreImagesAddress r:id="rId388"/>
  </webImageSrd>
  <webImageSrd>
    <address r:id="rId389"/>
    <moreImagesAddress r:id="rId390"/>
  </webImageSrd>
  <webImageSrd>
    <address r:id="rId391"/>
    <moreImagesAddress r:id="rId392"/>
  </webImageSrd>
  <webImageSrd>
    <address r:id="rId393"/>
    <moreImagesAddress r:id="rId394"/>
  </webImageSrd>
  <webImageSrd>
    <address r:id="rId395"/>
    <moreImagesAddress r:id="rId396"/>
  </webImageSrd>
  <webImageSrd>
    <address r:id="rId397"/>
    <moreImagesAddress r:id="rId398"/>
  </webImageSrd>
  <webImageSrd>
    <address r:id="rId399"/>
    <moreImagesAddress r:id="rId400"/>
  </webImageSrd>
  <webImageSrd>
    <address r:id="rId401"/>
    <moreImagesAddress r:id="rId402"/>
  </webImageSrd>
  <webImageSrd>
    <address r:id="rId403"/>
    <moreImagesAddress r:id="rId404"/>
  </webImageSrd>
  <webImageSrd>
    <address r:id="rId405"/>
    <moreImagesAddress r:id="rId406"/>
  </webImageSrd>
  <webImageSrd>
    <address r:id="rId407"/>
    <moreImagesAddress r:id="rId408"/>
  </webImageSrd>
  <webImageSrd>
    <address r:id="rId409"/>
    <moreImagesAddress r:id="rId410"/>
  </webImageSrd>
  <webImageSrd>
    <address r:id="rId411"/>
    <moreImagesAddress r:id="rId412"/>
  </webImageSrd>
  <webImageSrd>
    <address r:id="rId413"/>
    <moreImagesAddress r:id="rId414"/>
  </webImageSrd>
  <webImageSrd>
    <address r:id="rId415"/>
    <moreImagesAddress r:id="rId416"/>
  </webImageSrd>
  <webImageSrd>
    <address r:id="rId417"/>
    <moreImagesAddress r:id="rId418"/>
  </webImageSrd>
  <webImageSrd>
    <address r:id="rId419"/>
    <moreImagesAddress r:id="rId420"/>
  </webImageSrd>
  <webImageSrd>
    <address r:id="rId421"/>
    <moreImagesAddress r:id="rId422"/>
  </webImageSrd>
  <webImageSrd>
    <address r:id="rId423"/>
    <moreImagesAddress r:id="rId424"/>
  </webImageSrd>
  <webImageSrd>
    <address r:id="rId425"/>
    <moreImagesAddress r:id="rId426"/>
  </webImageSrd>
  <webImageSrd>
    <address r:id="rId427"/>
    <moreImagesAddress r:id="rId428"/>
  </webImageSrd>
  <webImageSrd>
    <address r:id="rId429"/>
    <moreImagesAddress r:id="rId430"/>
  </webImageSrd>
  <webImageSrd>
    <address r:id="rId431"/>
    <moreImagesAddress r:id="rId432"/>
  </webImageSrd>
  <webImageSrd>
    <address r:id="rId433"/>
    <moreImagesAddress r:id="rId434"/>
  </webImageSrd>
  <webImageSrd>
    <address r:id="rId435"/>
    <moreImagesAddress r:id="rId436"/>
  </webImageSrd>
  <webImageSrd>
    <address r:id="rId437"/>
    <moreImagesAddress r:id="rId438"/>
  </webImageSrd>
  <webImageSrd>
    <address r:id="rId439"/>
    <moreImagesAddress r:id="rId440"/>
  </webImageSrd>
  <webImageSrd>
    <address r:id="rId441"/>
    <moreImagesAddress r:id="rId442"/>
  </webImageSrd>
  <webImageSrd>
    <address r:id="rId443"/>
    <moreImagesAddress r:id="rId444"/>
  </webImageSrd>
  <webImageSrd>
    <address r:id="rId445"/>
    <moreImagesAddress r:id="rId446"/>
  </webImageSrd>
  <webImageSrd>
    <address r:id="rId447"/>
    <moreImagesAddress r:id="rId448"/>
  </webImageSrd>
  <webImageSrd>
    <address r:id="rId449"/>
    <moreImagesAddress r:id="rId450"/>
  </webImageSrd>
  <webImageSrd>
    <address r:id="rId451"/>
    <moreImagesAddress r:id="rId452"/>
  </webImageSrd>
  <webImageSrd>
    <address r:id="rId453"/>
    <moreImagesAddress r:id="rId454"/>
  </webImageSrd>
  <webImageSrd>
    <address r:id="rId455"/>
    <moreImagesAddress r:id="rId456"/>
  </webImageSrd>
  <webImageSrd>
    <address r:id="rId457"/>
    <moreImagesAddress r:id="rId458"/>
  </webImageSrd>
  <webImageSrd>
    <address r:id="rId459"/>
    <moreImagesAddress r:id="rId460"/>
  </webImageSrd>
  <webImageSrd>
    <address r:id="rId461"/>
    <moreImagesAddress r:id="rId462"/>
  </webImageSrd>
  <webImageSrd>
    <address r:id="rId463"/>
    <moreImagesAddress r:id="rId464"/>
  </webImageSrd>
  <webImageSrd>
    <address r:id="rId465"/>
    <moreImagesAddress r:id="rId466"/>
  </webImageSrd>
  <webImageSrd>
    <address r:id="rId467"/>
    <moreImagesAddress r:id="rId468"/>
  </webImageSrd>
  <webImageSrd>
    <address r:id="rId469"/>
    <moreImagesAddress r:id="rId470"/>
  </webImageSrd>
  <webImageSrd>
    <address r:id="rId471"/>
    <moreImagesAddress r:id="rId472"/>
  </webImageSrd>
  <webImageSrd>
    <address r:id="rId473"/>
    <moreImagesAddress r:id="rId474"/>
  </webImageSrd>
  <webImageSrd>
    <address r:id="rId475"/>
    <moreImagesAddress r:id="rId476"/>
  </webImageSrd>
  <webImageSrd>
    <address r:id="rId477"/>
    <moreImagesAddress r:id="rId478"/>
  </webImageSrd>
  <webImageSrd>
    <address r:id="rId479"/>
    <moreImagesAddress r:id="rId480"/>
  </webImageSrd>
  <webImageSrd>
    <address r:id="rId481"/>
    <moreImagesAddress r:id="rId482"/>
  </webImageSrd>
  <webImageSrd>
    <address r:id="rId483"/>
    <moreImagesAddress r:id="rId484"/>
  </webImageSrd>
  <webImageSrd>
    <address r:id="rId485"/>
    <moreImagesAddress r:id="rId486"/>
  </webImageSrd>
  <webImageSrd>
    <address r:id="rId487"/>
    <moreImagesAddress r:id="rId488"/>
  </webImageSrd>
  <webImageSrd>
    <address r:id="rId489"/>
    <moreImagesAddress r:id="rId490"/>
  </webImageSrd>
  <webImageSrd>
    <address r:id="rId491"/>
    <moreImagesAddress r:id="rId492"/>
  </webImageSrd>
  <webImageSrd>
    <address r:id="rId493"/>
    <moreImagesAddress r:id="rId494"/>
  </webImageSrd>
  <webImageSrd>
    <address r:id="rId495"/>
    <moreImagesAddress r:id="rId496"/>
  </webImageSrd>
  <webImageSrd>
    <address r:id="rId497"/>
    <moreImagesAddress r:id="rId498"/>
  </webImageSrd>
  <webImageSrd>
    <address r:id="rId499"/>
    <moreImagesAddress r:id="rId500"/>
  </webImageSrd>
  <webImageSrd>
    <address r:id="rId501"/>
    <moreImagesAddress r:id="rId502"/>
  </webImageSrd>
  <webImageSrd>
    <address r:id="rId503"/>
    <moreImagesAddress r:id="rId504"/>
  </webImageSrd>
  <webImageSrd>
    <address r:id="rId505"/>
    <moreImagesAddress r:id="rId506"/>
  </webImageSrd>
  <webImageSrd>
    <address r:id="rId507"/>
    <moreImagesAddress r:id="rId508"/>
  </webImageSrd>
  <webImageSrd>
    <address r:id="rId509"/>
    <moreImagesAddress r:id="rId510"/>
  </webImageSrd>
  <webImageSrd>
    <address r:id="rId511"/>
    <moreImagesAddress r:id="rId512"/>
  </webImageSrd>
  <webImageSrd>
    <address r:id="rId513"/>
    <moreImagesAddress r:id="rId514"/>
  </webImageSrd>
  <webImageSrd>
    <address r:id="rId515"/>
    <moreImagesAddress r:id="rId516"/>
  </webImageSrd>
  <webImageSrd>
    <address r:id="rId517"/>
    <moreImagesAddress r:id="rId518"/>
  </webImageSrd>
  <webImageSrd>
    <address r:id="rId519"/>
    <moreImagesAddress r:id="rId520"/>
  </webImageSrd>
  <webImageSrd>
    <address r:id="rId521"/>
    <moreImagesAddress r:id="rId522"/>
  </webImageSrd>
  <webImageSrd>
    <address r:id="rId523"/>
    <moreImagesAddress r:id="rId524"/>
  </webImageSrd>
  <webImageSrd>
    <address r:id="rId525"/>
    <moreImagesAddress r:id="rId526"/>
  </webImageSrd>
  <webImageSrd>
    <address r:id="rId527"/>
    <moreImagesAddress r:id="rId528"/>
  </webImageSrd>
  <webImageSrd>
    <address r:id="rId529"/>
    <moreImagesAddress r:id="rId530"/>
  </webImageSrd>
  <webImageSrd>
    <address r:id="rId531"/>
    <moreImagesAddress r:id="rId532"/>
  </webImageSrd>
  <webImageSrd>
    <address r:id="rId533"/>
    <moreImagesAddress r:id="rId534"/>
  </webImageSrd>
  <webImageSrd>
    <address r:id="rId535"/>
    <moreImagesAddress r:id="rId536"/>
  </webImageSrd>
  <webImageSrd>
    <address r:id="rId537"/>
    <moreImagesAddress r:id="rId538"/>
  </webImageSrd>
  <webImageSrd>
    <address r:id="rId539"/>
    <moreImagesAddress r:id="rId540"/>
  </webImageSrd>
  <webImageSrd>
    <address r:id="rId541"/>
    <moreImagesAddress r:id="rId542"/>
  </webImageSrd>
  <webImageSrd>
    <address r:id="rId543"/>
    <moreImagesAddress r:id="rId544"/>
  </webImageSrd>
  <webImageSrd>
    <address r:id="rId545"/>
    <moreImagesAddress r:id="rId546"/>
  </webImageSrd>
  <webImageSrd>
    <address r:id="rId547"/>
    <moreImagesAddress r:id="rId548"/>
  </webImageSrd>
  <webImageSrd>
    <address r:id="rId549"/>
    <moreImagesAddress r:id="rId550"/>
  </webImageSrd>
  <webImageSrd>
    <address r:id="rId551"/>
    <moreImagesAddress r:id="rId552"/>
  </webImageSrd>
  <webImageSrd>
    <address r:id="rId553"/>
    <moreImagesAddress r:id="rId554"/>
  </webImageSrd>
  <webImageSrd>
    <address r:id="rId555"/>
    <moreImagesAddress r:id="rId556"/>
  </webImageSrd>
  <webImageSrd>
    <address r:id="rId557"/>
    <moreImagesAddress r:id="rId558"/>
  </webImageSrd>
  <webImageSrd>
    <address r:id="rId559"/>
    <moreImagesAddress r:id="rId560"/>
  </webImageSrd>
  <webImageSrd>
    <address r:id="rId561"/>
    <moreImagesAddress r:id="rId562"/>
  </webImageSrd>
  <webImageSrd>
    <address r:id="rId563"/>
    <moreImagesAddress r:id="rId564"/>
  </webImageSrd>
  <webImageSrd>
    <address r:id="rId565"/>
    <moreImagesAddress r:id="rId566"/>
  </webImageSrd>
  <webImageSrd>
    <address r:id="rId567"/>
    <moreImagesAddress r:id="rId568"/>
  </webImageSrd>
  <webImageSrd>
    <address r:id="rId569"/>
    <moreImagesAddress r:id="rId570"/>
  </webImageSrd>
  <webImageSrd>
    <address r:id="rId571"/>
    <moreImagesAddress r:id="rId572"/>
  </webImageSrd>
  <webImageSrd>
    <address r:id="rId573"/>
    <moreImagesAddress r:id="rId574"/>
  </webImageSrd>
  <webImageSrd>
    <address r:id="rId575"/>
    <moreImagesAddress r:id="rId576"/>
  </webImageSrd>
  <webImageSrd>
    <address r:id="rId577"/>
    <moreImagesAddress r:id="rId578"/>
  </webImageSrd>
  <webImageSrd>
    <address r:id="rId579"/>
    <moreImagesAddress r:id="rId580"/>
  </webImageSrd>
  <webImageSrd>
    <address r:id="rId581"/>
    <moreImagesAddress r:id="rId582"/>
  </webImageSrd>
  <webImageSrd>
    <address r:id="rId583"/>
    <moreImagesAddress r:id="rId584"/>
  </webImageSrd>
  <webImageSrd>
    <address r:id="rId585"/>
    <moreImagesAddress r:id="rId586"/>
  </webImageSrd>
  <webImageSrd>
    <address r:id="rId587"/>
    <moreImagesAddress r:id="rId588"/>
  </webImageSrd>
  <webImageSrd>
    <address r:id="rId589"/>
    <moreImagesAddress r:id="rId590"/>
  </webImageSrd>
  <webImageSrd>
    <address r:id="rId591"/>
    <moreImagesAddress r:id="rId592"/>
  </webImageSrd>
  <webImageSrd>
    <address r:id="rId593"/>
    <moreImagesAddress r:id="rId594"/>
  </webImageSrd>
  <webImageSrd>
    <address r:id="rId595"/>
    <moreImagesAddress r:id="rId596"/>
  </webImageSrd>
  <webImageSrd>
    <address r:id="rId597"/>
    <moreImagesAddress r:id="rId598"/>
  </webImageSrd>
  <webImageSrd>
    <address r:id="rId599"/>
    <moreImagesAddress r:id="rId600"/>
  </webImageSrd>
  <webImageSrd>
    <address r:id="rId601"/>
    <moreImagesAddress r:id="rId602"/>
  </webImageSrd>
  <webImageSrd>
    <address r:id="rId603"/>
    <moreImagesAddress r:id="rId604"/>
  </webImageSrd>
  <webImageSrd>
    <address r:id="rId605"/>
    <moreImagesAddress r:id="rId606"/>
  </webImageSrd>
  <webImageSrd>
    <address r:id="rId607"/>
    <moreImagesAddress r:id="rId608"/>
  </webImageSrd>
  <webImageSrd>
    <address r:id="rId609"/>
    <moreImagesAddress r:id="rId610"/>
  </webImageSrd>
  <webImageSrd>
    <address r:id="rId611"/>
    <moreImagesAddress r:id="rId612"/>
  </webImageSrd>
  <webImageSrd>
    <address r:id="rId613"/>
    <moreImagesAddress r:id="rId614"/>
  </webImageSrd>
  <webImageSrd>
    <address r:id="rId615"/>
    <moreImagesAddress r:id="rId616"/>
  </webImageSrd>
  <webImageSrd>
    <address r:id="rId617"/>
    <moreImagesAddress r:id="rId618"/>
  </webImageSrd>
  <webImageSrd>
    <address r:id="rId619"/>
    <moreImagesAddress r:id="rId620"/>
  </webImageSrd>
  <webImageSrd>
    <address r:id="rId621"/>
    <moreImagesAddress r:id="rId622"/>
  </webImageSrd>
  <webImageSrd>
    <address r:id="rId623"/>
    <moreImagesAddress r:id="rId624"/>
  </webImageSrd>
  <webImageSrd>
    <address r:id="rId625"/>
    <moreImagesAddress r:id="rId626"/>
  </webImageSrd>
  <webImageSrd>
    <address r:id="rId627"/>
    <moreImagesAddress r:id="rId628"/>
  </webImageSrd>
  <webImageSrd>
    <address r:id="rId629"/>
    <moreImagesAddress r:id="rId630"/>
  </webImageSrd>
  <webImageSrd>
    <address r:id="rId631"/>
    <moreImagesAddress r:id="rId632"/>
  </webImageSrd>
  <webImageSrd>
    <address r:id="rId633"/>
    <moreImagesAddress r:id="rId634"/>
  </webImageSrd>
  <webImageSrd>
    <address r:id="rId635"/>
    <moreImagesAddress r:id="rId636"/>
  </webImageSrd>
  <webImageSrd>
    <address r:id="rId637"/>
    <moreImagesAddress r:id="rId638"/>
  </webImageSrd>
  <webImageSrd>
    <address r:id="rId639"/>
    <moreImagesAddress r:id="rId640"/>
  </webImageSrd>
  <webImageSrd>
    <address r:id="rId641"/>
    <moreImagesAddress r:id="rId642"/>
  </webImageSrd>
  <webImageSrd>
    <address r:id="rId643"/>
    <moreImagesAddress r:id="rId644"/>
  </webImageSrd>
  <webImageSrd>
    <address r:id="rId645"/>
    <moreImagesAddress r:id="rId646"/>
  </webImageSrd>
  <webImageSrd>
    <address r:id="rId647"/>
    <moreImagesAddress r:id="rId648"/>
  </webImageSrd>
  <webImageSrd>
    <address r:id="rId649"/>
    <moreImagesAddress r:id="rId650"/>
  </webImageSrd>
  <webImageSrd>
    <address r:id="rId651"/>
    <moreImagesAddress r:id="rId652"/>
  </webImageSrd>
  <webImageSrd>
    <address r:id="rId653"/>
    <moreImagesAddress r:id="rId654"/>
  </webImageSrd>
  <webImageSrd>
    <address r:id="rId655"/>
    <moreImagesAddress r:id="rId656"/>
  </webImageSrd>
  <webImageSrd>
    <address r:id="rId657"/>
    <moreImagesAddress r:id="rId658"/>
  </webImageSrd>
  <webImageSrd>
    <address r:id="rId659"/>
    <moreImagesAddress r:id="rId660"/>
  </webImageSrd>
  <webImageSrd>
    <address r:id="rId661"/>
    <moreImagesAddress r:id="rId662"/>
  </webImageSrd>
  <webImageSrd>
    <address r:id="rId663"/>
    <moreImagesAddress r:id="rId664"/>
  </webImageSrd>
  <webImageSrd>
    <address r:id="rId665"/>
    <moreImagesAddress r:id="rId666"/>
  </webImageSrd>
  <webImageSrd>
    <address r:id="rId667"/>
    <moreImagesAddress r:id="rId668"/>
  </webImageSrd>
  <webImageSrd>
    <address r:id="rId669"/>
    <moreImagesAddress r:id="rId670"/>
  </webImageSrd>
  <webImageSrd>
    <address r:id="rId671"/>
    <moreImagesAddress r:id="rId672"/>
  </webImageSrd>
  <webImageSrd>
    <address r:id="rId673"/>
    <moreImagesAddress r:id="rId674"/>
  </webImageSrd>
  <webImageSrd>
    <address r:id="rId675"/>
    <moreImagesAddress r:id="rId676"/>
  </webImageSrd>
  <webImageSrd>
    <address r:id="rId677"/>
    <moreImagesAddress r:id="rId678"/>
  </webImageSrd>
  <webImageSrd>
    <address r:id="rId679"/>
    <moreImagesAddress r:id="rId680"/>
  </webImageSrd>
  <webImageSrd>
    <address r:id="rId681"/>
    <moreImagesAddress r:id="rId682"/>
  </webImageSrd>
  <webImageSrd>
    <address r:id="rId683"/>
    <moreImagesAddress r:id="rId684"/>
  </webImageSrd>
  <webImageSrd>
    <address r:id="rId685"/>
    <moreImagesAddress r:id="rId686"/>
  </webImageSrd>
  <webImageSrd>
    <address r:id="rId687"/>
    <moreImagesAddress r:id="rId688"/>
  </webImageSrd>
  <webImageSrd>
    <address r:id="rId689"/>
    <moreImagesAddress r:id="rId690"/>
  </webImageSrd>
  <webImageSrd>
    <address r:id="rId691"/>
    <moreImagesAddress r:id="rId692"/>
  </webImageSrd>
  <webImageSrd>
    <address r:id="rId693"/>
    <moreImagesAddress r:id="rId694"/>
  </webImageSrd>
  <webImageSrd>
    <address r:id="rId695"/>
    <moreImagesAddress r:id="rId696"/>
  </webImageSrd>
  <webImageSrd>
    <address r:id="rId697"/>
    <moreImagesAddress r:id="rId698"/>
  </webImageSrd>
  <webImageSrd>
    <address r:id="rId699"/>
    <moreImagesAddress r:id="rId700"/>
  </webImageSrd>
  <webImageSrd>
    <address r:id="rId701"/>
    <moreImagesAddress r:id="rId702"/>
  </webImageSrd>
  <webImageSrd>
    <address r:id="rId703"/>
    <moreImagesAddress r:id="rId704"/>
  </webImageSrd>
  <webImageSrd>
    <address r:id="rId705"/>
    <moreImagesAddress r:id="rId706"/>
  </webImageSrd>
  <webImageSrd>
    <address r:id="rId707"/>
    <moreImagesAddress r:id="rId708"/>
  </webImageSrd>
  <webImageSrd>
    <address r:id="rId709"/>
    <moreImagesAddress r:id="rId710"/>
  </webImageSrd>
  <webImageSrd>
    <address r:id="rId711"/>
    <moreImagesAddress r:id="rId712"/>
  </webImageSrd>
  <webImageSrd>
    <address r:id="rId713"/>
    <moreImagesAddress r:id="rId714"/>
  </webImageSrd>
  <webImageSrd>
    <address r:id="rId715"/>
    <moreImagesAddress r:id="rId716"/>
  </webImageSrd>
  <webImageSrd>
    <address r:id="rId717"/>
    <moreImagesAddress r:id="rId718"/>
  </webImageSrd>
  <webImageSrd>
    <address r:id="rId719"/>
    <moreImagesAddress r:id="rId720"/>
  </webImageSrd>
  <webImageSrd>
    <address r:id="rId721"/>
    <moreImagesAddress r:id="rId722"/>
  </webImageSrd>
  <webImageSrd>
    <address r:id="rId723"/>
    <moreImagesAddress r:id="rId724"/>
  </webImageSrd>
  <webImageSrd>
    <address r:id="rId725"/>
    <moreImagesAddress r:id="rId726"/>
  </webImageSrd>
  <webImageSrd>
    <address r:id="rId727"/>
    <moreImagesAddress r:id="rId728"/>
  </webImageSrd>
  <webImageSrd>
    <address r:id="rId729"/>
    <moreImagesAddress r:id="rId730"/>
  </webImageSrd>
  <webImageSrd>
    <address r:id="rId731"/>
    <moreImagesAddress r:id="rId732"/>
  </webImageSrd>
  <webImageSrd>
    <address r:id="rId733"/>
    <moreImagesAddress r:id="rId734"/>
  </webImageSrd>
  <webImageSrd>
    <address r:id="rId735"/>
    <moreImagesAddress r:id="rId736"/>
  </webImageSrd>
  <webImageSrd>
    <address r:id="rId737"/>
    <moreImagesAddress r:id="rId738"/>
  </webImageSrd>
  <webImageSrd>
    <address r:id="rId739"/>
    <moreImagesAddress r:id="rId740"/>
  </webImageSrd>
  <webImageSrd>
    <address r:id="rId741"/>
    <moreImagesAddress r:id="rId742"/>
  </webImageSrd>
  <webImageSrd>
    <address r:id="rId743"/>
    <moreImagesAddress r:id="rId744"/>
  </webImageSrd>
  <webImageSrd>
    <address r:id="rId745"/>
    <moreImagesAddress r:id="rId746"/>
  </webImageSrd>
  <webImageSrd>
    <address r:id="rId747"/>
    <moreImagesAddress r:id="rId748"/>
  </webImageSrd>
  <webImageSrd>
    <address r:id="rId749"/>
    <moreImagesAddress r:id="rId750"/>
  </webImageSrd>
  <webImageSrd>
    <address r:id="rId751"/>
    <moreImagesAddress r:id="rId752"/>
  </webImageSrd>
  <webImageSrd>
    <address r:id="rId753"/>
    <moreImagesAddress r:id="rId754"/>
  </webImageSrd>
  <webImageSrd>
    <address r:id="rId755"/>
    <moreImagesAddress r:id="rId756"/>
  </webImageSrd>
  <webImageSrd>
    <address r:id="rId757"/>
    <moreImagesAddress r:id="rId758"/>
  </webImageSrd>
  <webImageSrd>
    <address r:id="rId759"/>
    <moreImagesAddress r:id="rId760"/>
  </webImageSrd>
  <webImageSrd>
    <address r:id="rId761"/>
    <moreImagesAddress r:id="rId762"/>
  </webImageSrd>
  <webImageSrd>
    <address r:id="rId763"/>
    <moreImagesAddress r:id="rId764"/>
  </webImageSrd>
  <webImageSrd>
    <address r:id="rId765"/>
    <moreImagesAddress r:id="rId766"/>
  </webImageSrd>
  <webImageSrd>
    <address r:id="rId767"/>
    <moreImagesAddress r:id="rId768"/>
  </webImageSrd>
  <webImageSrd>
    <address r:id="rId769"/>
    <moreImagesAddress r:id="rId770"/>
  </webImageSrd>
  <webImageSrd>
    <address r:id="rId771"/>
    <moreImagesAddress r:id="rId772"/>
  </webImageSrd>
  <webImageSrd>
    <address r:id="rId773"/>
    <moreImagesAddress r:id="rId774"/>
  </webImageSrd>
  <webImageSrd>
    <address r:id="rId775"/>
    <moreImagesAddress r:id="rId776"/>
  </webImageSrd>
  <webImageSrd>
    <address r:id="rId777"/>
    <moreImagesAddress r:id="rId778"/>
  </webImageSrd>
  <webImageSrd>
    <address r:id="rId779"/>
    <moreImagesAddress r:id="rId780"/>
  </webImageSrd>
  <webImageSrd>
    <address r:id="rId781"/>
    <moreImagesAddress r:id="rId782"/>
  </webImageSrd>
  <webImageSrd>
    <address r:id="rId783"/>
    <moreImagesAddress r:id="rId784"/>
  </webImageSrd>
  <webImageSrd>
    <address r:id="rId785"/>
    <moreImagesAddress r:id="rId786"/>
  </webImageSrd>
  <webImageSrd>
    <address r:id="rId787"/>
    <moreImagesAddress r:id="rId788"/>
  </webImageSrd>
  <webImageSrd>
    <address r:id="rId789"/>
    <moreImagesAddress r:id="rId790"/>
  </webImageSrd>
  <webImageSrd>
    <address r:id="rId791"/>
    <moreImagesAddress r:id="rId792"/>
  </webImageSrd>
  <webImageSrd>
    <address r:id="rId793"/>
    <moreImagesAddress r:id="rId794"/>
  </webImageSrd>
  <webImageSrd>
    <address r:id="rId795"/>
    <moreImagesAddress r:id="rId796"/>
  </webImageSrd>
  <webImageSrd>
    <address r:id="rId797"/>
    <moreImagesAddress r:id="rId798"/>
  </webImageSrd>
  <webImageSrd>
    <address r:id="rId799"/>
    <moreImagesAddress r:id="rId800"/>
  </webImageSrd>
  <webImageSrd>
    <address r:id="rId801"/>
    <moreImagesAddress r:id="rId802"/>
  </webImageSrd>
  <webImageSrd>
    <address r:id="rId803"/>
    <moreImagesAddress r:id="rId804"/>
  </webImageSrd>
  <webImageSrd>
    <address r:id="rId805"/>
    <moreImagesAddress r:id="rId806"/>
  </webImageSrd>
  <webImageSrd>
    <address r:id="rId807"/>
    <moreImagesAddress r:id="rId808"/>
  </webImageSrd>
  <webImageSrd>
    <address r:id="rId809"/>
    <moreImagesAddress r:id="rId810"/>
  </webImageSrd>
  <webImageSrd>
    <address r:id="rId811"/>
    <moreImagesAddress r:id="rId812"/>
  </webImageSrd>
  <webImageSrd>
    <address r:id="rId813"/>
    <moreImagesAddress r:id="rId814"/>
  </webImageSrd>
  <webImageSrd>
    <address r:id="rId815"/>
    <moreImagesAddress r:id="rId816"/>
  </webImageSrd>
  <webImageSrd>
    <address r:id="rId817"/>
    <moreImagesAddress r:id="rId818"/>
  </webImageSrd>
  <webImageSrd>
    <address r:id="rId819"/>
    <moreImagesAddress r:id="rId820"/>
  </webImageSrd>
  <webImageSrd>
    <address r:id="rId821"/>
    <moreImagesAddress r:id="rId822"/>
  </webImageSrd>
  <webImageSrd>
    <address r:id="rId823"/>
    <moreImagesAddress r:id="rId824"/>
  </webImageSrd>
  <webImageSrd>
    <address r:id="rId825"/>
    <moreImagesAddress r:id="rId826"/>
  </webImageSrd>
  <webImageSrd>
    <address r:id="rId827"/>
    <moreImagesAddress r:id="rId828"/>
  </webImageSrd>
  <webImageSrd>
    <address r:id="rId829"/>
    <moreImagesAddress r:id="rId830"/>
  </webImageSrd>
  <webImageSrd>
    <address r:id="rId831"/>
    <moreImagesAddress r:id="rId832"/>
  </webImageSrd>
  <webImageSrd>
    <address r:id="rId833"/>
    <moreImagesAddress r:id="rId834"/>
  </webImageSrd>
  <webImageSrd>
    <address r:id="rId835"/>
    <moreImagesAddress r:id="rId836"/>
  </webImageSrd>
  <webImageSrd>
    <address r:id="rId837"/>
    <moreImagesAddress r:id="rId838"/>
  </webImageSrd>
  <webImageSrd>
    <address r:id="rId839"/>
    <moreImagesAddress r:id="rId840"/>
  </webImageSrd>
  <webImageSrd>
    <address r:id="rId841"/>
    <moreImagesAddress r:id="rId842"/>
  </webImageSrd>
  <webImageSrd>
    <address r:id="rId843"/>
    <moreImagesAddress r:id="rId844"/>
  </webImageSrd>
  <webImageSrd>
    <address r:id="rId845"/>
    <moreImagesAddress r:id="rId846"/>
  </webImageSrd>
  <webImageSrd>
    <address r:id="rId847"/>
    <moreImagesAddress r:id="rId848"/>
  </webImageSrd>
  <webImageSrd>
    <address r:id="rId849"/>
    <moreImagesAddress r:id="rId850"/>
  </webImageSrd>
  <webImageSrd>
    <address r:id="rId851"/>
    <moreImagesAddress r:id="rId852"/>
  </webImageSrd>
  <webImageSrd>
    <address r:id="rId853"/>
    <moreImagesAddress r:id="rId854"/>
  </webImageSrd>
  <webImageSrd>
    <address r:id="rId855"/>
    <moreImagesAddress r:id="rId856"/>
  </webImageSrd>
  <webImageSrd>
    <address r:id="rId857"/>
    <moreImagesAddress r:id="rId858"/>
  </webImageSrd>
  <webImageSrd>
    <address r:id="rId859"/>
    <moreImagesAddress r:id="rId860"/>
  </webImageSrd>
  <webImageSrd>
    <address r:id="rId861"/>
    <moreImagesAddress r:id="rId862"/>
  </webImageSrd>
  <webImageSrd>
    <address r:id="rId863"/>
    <moreImagesAddress r:id="rId864"/>
  </webImageSrd>
  <webImageSrd>
    <address r:id="rId865"/>
    <moreImagesAddress r:id="rId866"/>
  </webImageSrd>
  <webImageSrd>
    <address r:id="rId867"/>
    <moreImagesAddress r:id="rId868"/>
  </webImageSrd>
  <webImageSrd>
    <address r:id="rId869"/>
    <moreImagesAddress r:id="rId870"/>
  </webImageSrd>
  <webImageSrd>
    <address r:id="rId871"/>
    <moreImagesAddress r:id="rId872"/>
  </webImageSrd>
  <webImageSrd>
    <address r:id="rId873"/>
    <moreImagesAddress r:id="rId874"/>
  </webImageSrd>
  <webImageSrd>
    <address r:id="rId875"/>
    <moreImagesAddress r:id="rId876"/>
  </webImageSrd>
  <webImageSrd>
    <address r:id="rId877"/>
    <moreImagesAddress r:id="rId878"/>
  </webImageSrd>
  <webImageSrd>
    <address r:id="rId879"/>
    <moreImagesAddress r:id="rId880"/>
  </webImageSrd>
  <webImageSrd>
    <address r:id="rId881"/>
    <moreImagesAddress r:id="rId882"/>
  </webImageSrd>
  <webImageSrd>
    <address r:id="rId883"/>
    <moreImagesAddress r:id="rId884"/>
  </webImageSrd>
  <webImageSrd>
    <address r:id="rId885"/>
    <moreImagesAddress r:id="rId886"/>
  </webImageSrd>
  <webImageSrd>
    <address r:id="rId887"/>
    <moreImagesAddress r:id="rId888"/>
  </webImageSrd>
  <webImageSrd>
    <address r:id="rId889"/>
    <moreImagesAddress r:id="rId890"/>
  </webImageSrd>
  <webImageSrd>
    <address r:id="rId891"/>
    <moreImagesAddress r:id="rId892"/>
  </webImageSrd>
  <webImageSrd>
    <address r:id="rId893"/>
    <moreImagesAddress r:id="rId894"/>
  </webImageSrd>
  <webImageSrd>
    <address r:id="rId895"/>
    <moreImagesAddress r:id="rId896"/>
  </webImageSrd>
  <webImageSrd>
    <address r:id="rId897"/>
    <moreImagesAddress r:id="rId898"/>
  </webImageSrd>
  <webImageSrd>
    <address r:id="rId899"/>
    <moreImagesAddress r:id="rId900"/>
  </webImageSrd>
  <webImageSrd>
    <address r:id="rId901"/>
    <moreImagesAddress r:id="rId902"/>
  </webImageSrd>
  <webImageSrd>
    <address r:id="rId903"/>
    <moreImagesAddress r:id="rId904"/>
  </webImageSrd>
  <webImageSrd>
    <address r:id="rId905"/>
    <moreImagesAddress r:id="rId906"/>
  </webImageSrd>
  <webImageSrd>
    <address r:id="rId907"/>
    <moreImagesAddress r:id="rId908"/>
  </webImageSrd>
  <webImageSrd>
    <address r:id="rId909"/>
    <moreImagesAddress r:id="rId910"/>
  </webImageSrd>
  <webImageSrd>
    <address r:id="rId911"/>
    <moreImagesAddress r:id="rId912"/>
  </webImageSrd>
  <webImageSrd>
    <address r:id="rId913"/>
    <moreImagesAddress r:id="rId914"/>
  </webImageSrd>
  <webImageSrd>
    <address r:id="rId915"/>
    <moreImagesAddress r:id="rId916"/>
  </webImageSrd>
  <webImageSrd>
    <address r:id="rId917"/>
    <moreImagesAddress r:id="rId918"/>
  </webImageSrd>
  <webImageSrd>
    <address r:id="rId919"/>
    <moreImagesAddress r:id="rId920"/>
  </webImageSrd>
  <webImageSrd>
    <address r:id="rId921"/>
    <moreImagesAddress r:id="rId922"/>
  </webImageSrd>
  <webImageSrd>
    <address r:id="rId923"/>
    <moreImagesAddress r:id="rId924"/>
  </webImageSrd>
  <webImageSrd>
    <address r:id="rId925"/>
    <moreImagesAddress r:id="rId926"/>
  </webImageSrd>
  <webImageSrd>
    <address r:id="rId927"/>
    <moreImagesAddress r:id="rId928"/>
  </webImageSrd>
  <webImageSrd>
    <address r:id="rId929"/>
    <moreImagesAddress r:id="rId930"/>
  </webImageSrd>
  <webImageSrd>
    <address r:id="rId931"/>
    <moreImagesAddress r:id="rId932"/>
  </webImageSrd>
  <webImageSrd>
    <address r:id="rId933"/>
    <moreImagesAddress r:id="rId934"/>
  </webImageSrd>
  <webImageSrd>
    <address r:id="rId935"/>
    <moreImagesAddress r:id="rId936"/>
  </webImageSrd>
  <webImageSrd>
    <address r:id="rId937"/>
    <moreImagesAddress r:id="rId938"/>
  </webImageSrd>
  <webImageSrd>
    <address r:id="rId939"/>
    <moreImagesAddress r:id="rId940"/>
  </webImageSrd>
  <webImageSrd>
    <address r:id="rId941"/>
    <moreImagesAddress r:id="rId942"/>
  </webImageSrd>
  <webImageSrd>
    <address r:id="rId943"/>
    <moreImagesAddress r:id="rId944"/>
  </webImageSrd>
  <webImageSrd>
    <address r:id="rId945"/>
    <moreImagesAddress r:id="rId946"/>
  </webImageSrd>
  <webImageSrd>
    <address r:id="rId947"/>
    <moreImagesAddress r:id="rId948"/>
  </webImageSrd>
  <webImageSrd>
    <address r:id="rId949"/>
    <moreImagesAddress r:id="rId950"/>
  </webImageSrd>
  <webImageSrd>
    <address r:id="rId951"/>
    <moreImagesAddress r:id="rId952"/>
  </webImageSrd>
  <webImageSrd>
    <address r:id="rId953"/>
    <moreImagesAddress r:id="rId954"/>
  </webImageSrd>
  <webImageSrd>
    <address r:id="rId955"/>
    <moreImagesAddress r:id="rId956"/>
  </webImageSrd>
  <webImageSrd>
    <address r:id="rId957"/>
    <moreImagesAddress r:id="rId958"/>
  </webImageSrd>
  <webImageSrd>
    <address r:id="rId959"/>
    <moreImagesAddress r:id="rId960"/>
  </webImageSrd>
  <webImageSrd>
    <address r:id="rId961"/>
    <moreImagesAddress r:id="rId962"/>
  </webImageSrd>
  <webImageSrd>
    <address r:id="rId963"/>
    <moreImagesAddress r:id="rId964"/>
  </webImageSrd>
  <webImageSrd>
    <address r:id="rId965"/>
    <moreImagesAddress r:id="rId966"/>
  </webImageSrd>
  <webImageSrd>
    <address r:id="rId967"/>
    <moreImagesAddress r:id="rId968"/>
  </webImageSrd>
  <webImageSrd>
    <address r:id="rId969"/>
    <moreImagesAddress r:id="rId970"/>
  </webImageSrd>
  <webImageSrd>
    <address r:id="rId971"/>
    <moreImagesAddress r:id="rId972"/>
  </webImageSrd>
  <webImageSrd>
    <address r:id="rId973"/>
    <moreImagesAddress r:id="rId974"/>
  </webImageSrd>
  <webImageSrd>
    <address r:id="rId975"/>
    <moreImagesAddress r:id="rId976"/>
  </webImageSrd>
  <webImageSrd>
    <address r:id="rId977"/>
    <moreImagesAddress r:id="rId978"/>
  </webImageSrd>
  <webImageSrd>
    <address r:id="rId979"/>
    <moreImagesAddress r:id="rId980"/>
  </webImageSrd>
  <webImageSrd>
    <address r:id="rId981"/>
    <moreImagesAddress r:id="rId982"/>
  </webImageSrd>
  <webImageSrd>
    <address r:id="rId983"/>
    <moreImagesAddress r:id="rId984"/>
  </webImageSrd>
  <webImageSrd>
    <address r:id="rId985"/>
    <moreImagesAddress r:id="rId986"/>
  </webImageSrd>
  <webImageSrd>
    <address r:id="rId987"/>
    <moreImagesAddress r:id="rId988"/>
  </webImageSrd>
  <webImageSrd>
    <address r:id="rId989"/>
    <moreImagesAddress r:id="rId990"/>
  </webImageSrd>
  <webImageSrd>
    <address r:id="rId991"/>
    <moreImagesAddress r:id="rId992"/>
  </webImageSrd>
  <webImageSrd>
    <address r:id="rId993"/>
    <moreImagesAddress r:id="rId994"/>
  </webImageSrd>
  <webImageSrd>
    <address r:id="rId995"/>
    <moreImagesAddress r:id="rId996"/>
  </webImageSrd>
  <webImageSrd>
    <address r:id="rId997"/>
    <moreImagesAddress r:id="rId998"/>
  </webImageSrd>
  <webImageSrd>
    <address r:id="rId999"/>
    <moreImagesAddress r:id="rId1000"/>
  </webImageSrd>
  <webImageSrd>
    <address r:id="rId1001"/>
    <moreImagesAddress r:id="rId1002"/>
  </webImageSrd>
  <webImageSrd>
    <address r:id="rId1003"/>
    <moreImagesAddress r:id="rId1004"/>
  </webImageSrd>
  <webImageSrd>
    <address r:id="rId1005"/>
    <moreImagesAddress r:id="rId1006"/>
  </webImageSrd>
  <webImageSrd>
    <address r:id="rId1007"/>
    <moreImagesAddress r:id="rId1008"/>
  </webImageSrd>
  <webImageSrd>
    <address r:id="rId1009"/>
    <moreImagesAddress r:id="rId1010"/>
  </webImageSrd>
  <webImageSrd>
    <address r:id="rId1011"/>
    <moreImagesAddress r:id="rId1012"/>
  </webImageSrd>
  <webImageSrd>
    <address r:id="rId1013"/>
    <moreImagesAddress r:id="rId1014"/>
  </webImageSrd>
  <webImageSrd>
    <address r:id="rId1015"/>
    <moreImagesAddress r:id="rId1016"/>
  </webImageSrd>
  <webImageSrd>
    <address r:id="rId1017"/>
    <moreImagesAddress r:id="rId1018"/>
  </webImageSrd>
  <webImageSrd>
    <address r:id="rId1019"/>
    <moreImagesAddress r:id="rId1020"/>
  </webImageSrd>
  <webImageSrd>
    <address r:id="rId1021"/>
    <moreImagesAddress r:id="rId1022"/>
  </webImageSrd>
  <webImageSrd>
    <address r:id="rId1023"/>
    <moreImagesAddress r:id="rId1024"/>
  </webImageSrd>
  <webImageSrd>
    <address r:id="rId1025"/>
    <moreImagesAddress r:id="rId1026"/>
  </webImageSrd>
  <webImageSrd>
    <address r:id="rId1027"/>
    <moreImagesAddress r:id="rId1028"/>
  </webImageSrd>
  <webImageSrd>
    <address r:id="rId1029"/>
    <moreImagesAddress r:id="rId1030"/>
  </webImageSrd>
  <webImageSrd>
    <address r:id="rId1031"/>
    <moreImagesAddress r:id="rId1032"/>
  </webImageSrd>
  <webImageSrd>
    <address r:id="rId1033"/>
    <moreImagesAddress r:id="rId1034"/>
  </webImageSrd>
  <webImageSrd>
    <address r:id="rId1035"/>
    <moreImagesAddress r:id="rId1036"/>
  </webImageSrd>
  <webImageSrd>
    <address r:id="rId1037"/>
    <moreImagesAddress r:id="rId1038"/>
  </webImageSrd>
  <webImageSrd>
    <address r:id="rId1039"/>
    <moreImagesAddress r:id="rId1040"/>
  </webImageSrd>
  <webImageSrd>
    <address r:id="rId1041"/>
    <moreImagesAddress r:id="rId1042"/>
  </webImageSrd>
  <webImageSrd>
    <address r:id="rId1043"/>
    <moreImagesAddress r:id="rId1044"/>
  </webImageSrd>
  <webImageSrd>
    <address r:id="rId1045"/>
    <moreImagesAddress r:id="rId1046"/>
  </webImageSrd>
  <webImageSrd>
    <address r:id="rId1047"/>
    <moreImagesAddress r:id="rId1048"/>
  </webImageSrd>
  <webImageSrd>
    <address r:id="rId1049"/>
    <moreImagesAddress r:id="rId1050"/>
  </webImageSrd>
  <webImageSrd>
    <address r:id="rId1051"/>
    <moreImagesAddress r:id="rId1052"/>
  </webImageSrd>
  <webImageSrd>
    <address r:id="rId1053"/>
    <moreImagesAddress r:id="rId1054"/>
  </webImageSrd>
  <webImageSrd>
    <address r:id="rId1055"/>
    <moreImagesAddress r:id="rId1056"/>
  </webImageSrd>
  <webImageSrd>
    <address r:id="rId1057"/>
    <moreImagesAddress r:id="rId1058"/>
  </webImageSrd>
  <webImageSrd>
    <address r:id="rId1059"/>
    <moreImagesAddress r:id="rId1060"/>
  </webImageSrd>
  <webImageSrd>
    <address r:id="rId1061"/>
    <moreImagesAddress r:id="rId1062"/>
  </webImageSrd>
  <webImageSrd>
    <address r:id="rId1063"/>
    <moreImagesAddress r:id="rId1064"/>
  </webImageSrd>
  <webImageSrd>
    <address r:id="rId1065"/>
    <moreImagesAddress r:id="rId1066"/>
  </webImageSrd>
  <webImageSrd>
    <address r:id="rId1067"/>
    <moreImagesAddress r:id="rId1068"/>
  </webImageSrd>
  <webImageSrd>
    <address r:id="rId1069"/>
    <moreImagesAddress r:id="rId1070"/>
  </webImageSrd>
  <webImageSrd>
    <address r:id="rId1071"/>
    <moreImagesAddress r:id="rId1072"/>
  </webImageSrd>
  <webImageSrd>
    <address r:id="rId1073"/>
    <moreImagesAddress r:id="rId1074"/>
  </webImageSrd>
  <webImageSrd>
    <address r:id="rId1075"/>
    <moreImagesAddress r:id="rId1076"/>
  </webImageSrd>
  <webImageSrd>
    <address r:id="rId1077"/>
    <moreImagesAddress r:id="rId1078"/>
  </webImageSrd>
  <webImageSrd>
    <address r:id="rId1079"/>
    <moreImagesAddress r:id="rId1080"/>
  </webImageSrd>
  <webImageSrd>
    <address r:id="rId1081"/>
    <moreImagesAddress r:id="rId1082"/>
  </webImageSrd>
  <webImageSrd>
    <address r:id="rId1083"/>
    <moreImagesAddress r:id="rId1084"/>
  </webImageSrd>
  <webImageSrd>
    <address r:id="rId1085"/>
    <moreImagesAddress r:id="rId1086"/>
  </webImageSrd>
  <webImageSrd>
    <address r:id="rId1087"/>
    <moreImagesAddress r:id="rId1088"/>
  </webImageSrd>
  <webImageSrd>
    <address r:id="rId1089"/>
    <moreImagesAddress r:id="rId1090"/>
  </webImageSrd>
  <webImageSrd>
    <address r:id="rId1091"/>
    <moreImagesAddress r:id="rId1092"/>
  </webImageSrd>
  <webImageSrd>
    <address r:id="rId1093"/>
    <moreImagesAddress r:id="rId1094"/>
  </webImageSrd>
  <webImageSrd>
    <address r:id="rId1095"/>
    <moreImagesAddress r:id="rId1096"/>
  </webImageSrd>
  <webImageSrd>
    <address r:id="rId1097"/>
    <moreImagesAddress r:id="rId1098"/>
  </webImageSrd>
  <webImageSrd>
    <address r:id="rId1099"/>
    <moreImagesAddress r:id="rId1100"/>
  </webImageSrd>
  <webImageSrd>
    <address r:id="rId1101"/>
    <moreImagesAddress r:id="rId1102"/>
  </webImageSrd>
  <webImageSrd>
    <address r:id="rId1103"/>
    <moreImagesAddress r:id="rId1104"/>
  </webImageSrd>
  <webImageSrd>
    <address r:id="rId1105"/>
    <moreImagesAddress r:id="rId1106"/>
  </webImageSrd>
  <webImageSrd>
    <address r:id="rId1107"/>
    <moreImagesAddress r:id="rId1108"/>
  </webImageSrd>
  <webImageSrd>
    <address r:id="rId1109"/>
    <moreImagesAddress r:id="rId1110"/>
  </webImageSrd>
  <webImageSrd>
    <address r:id="rId1111"/>
    <moreImagesAddress r:id="rId1112"/>
  </webImageSrd>
  <webImageSrd>
    <address r:id="rId1113"/>
    <moreImagesAddress r:id="rId1114"/>
  </webImageSrd>
  <webImageSrd>
    <address r:id="rId1115"/>
    <moreImagesAddress r:id="rId1116"/>
  </webImageSrd>
  <webImageSrd>
    <address r:id="rId1117"/>
    <moreImagesAddress r:id="rId1118"/>
  </webImageSrd>
  <webImageSrd>
    <address r:id="rId1119"/>
    <moreImagesAddress r:id="rId1120"/>
  </webImageSrd>
  <webImageSrd>
    <address r:id="rId1121"/>
    <moreImagesAddress r:id="rId1122"/>
  </webImageSrd>
  <webImageSrd>
    <address r:id="rId1123"/>
    <moreImagesAddress r:id="rId1124"/>
  </webImageSrd>
  <webImageSrd>
    <address r:id="rId1125"/>
    <moreImagesAddress r:id="rId1126"/>
  </webImageSrd>
  <webImageSrd>
    <address r:id="rId1127"/>
    <moreImagesAddress r:id="rId1128"/>
  </webImageSrd>
  <webImageSrd>
    <address r:id="rId1129"/>
    <moreImagesAddress r:id="rId1130"/>
  </webImageSrd>
  <webImageSrd>
    <address r:id="rId1131"/>
    <moreImagesAddress r:id="rId1132"/>
  </webImageSrd>
  <webImageSrd>
    <address r:id="rId1133"/>
    <moreImagesAddress r:id="rId1134"/>
  </webImageSrd>
  <webImageSrd>
    <address r:id="rId1135"/>
    <moreImagesAddress r:id="rId1136"/>
  </webImageSrd>
  <webImageSrd>
    <address r:id="rId1137"/>
    <moreImagesAddress r:id="rId1138"/>
  </webImageSrd>
  <webImageSrd>
    <address r:id="rId1139"/>
    <moreImagesAddress r:id="rId1140"/>
  </webImageSrd>
  <webImageSrd>
    <address r:id="rId1141"/>
    <moreImagesAddress r:id="rId1142"/>
  </webImageSrd>
  <webImageSrd>
    <address r:id="rId1143"/>
    <moreImagesAddress r:id="rId1144"/>
  </webImageSrd>
  <webImageSrd>
    <address r:id="rId1145"/>
    <moreImagesAddress r:id="rId1146"/>
  </webImageSrd>
  <webImageSrd>
    <address r:id="rId1147"/>
    <moreImagesAddress r:id="rId1148"/>
  </webImageSrd>
  <webImageSrd>
    <address r:id="rId1149"/>
    <moreImagesAddress r:id="rId1150"/>
  </webImageSrd>
  <webImageSrd>
    <address r:id="rId1151"/>
    <moreImagesAddress r:id="rId1152"/>
  </webImageSrd>
  <webImageSrd>
    <address r:id="rId1153"/>
    <moreImagesAddress r:id="rId1154"/>
  </webImageSrd>
  <webImageSrd>
    <address r:id="rId1155"/>
    <moreImagesAddress r:id="rId1156"/>
  </webImageSrd>
  <webImageSrd>
    <address r:id="rId1157"/>
    <moreImagesAddress r:id="rId1158"/>
  </webImageSrd>
  <webImageSrd>
    <address r:id="rId1159"/>
    <moreImagesAddress r:id="rId1160"/>
  </webImageSrd>
  <webImageSrd>
    <address r:id="rId1161"/>
    <moreImagesAddress r:id="rId1162"/>
  </webImageSrd>
  <webImageSrd>
    <address r:id="rId1163"/>
    <moreImagesAddress r:id="rId1164"/>
  </webImageSrd>
  <webImageSrd>
    <address r:id="rId1165"/>
    <moreImagesAddress r:id="rId1166"/>
  </webImageSrd>
  <webImageSrd>
    <address r:id="rId1167"/>
    <moreImagesAddress r:id="rId1168"/>
  </webImageSrd>
  <webImageSrd>
    <address r:id="rId1169"/>
    <moreImagesAddress r:id="rId1170"/>
  </webImageSrd>
  <webImageSrd>
    <address r:id="rId1171"/>
    <moreImagesAddress r:id="rId1172"/>
  </webImageSrd>
  <webImageSrd>
    <address r:id="rId1173"/>
    <moreImagesAddress r:id="rId1174"/>
  </webImageSrd>
  <webImageSrd>
    <address r:id="rId1175"/>
    <moreImagesAddress r:id="rId1176"/>
  </webImageSrd>
  <webImageSrd>
    <address r:id="rId1177"/>
    <moreImagesAddress r:id="rId1178"/>
  </webImageSrd>
  <webImageSrd>
    <address r:id="rId1179"/>
    <moreImagesAddress r:id="rId1180"/>
  </webImageSrd>
  <webImageSrd>
    <address r:id="rId1181"/>
    <moreImagesAddress r:id="rId1182"/>
  </webImageSrd>
  <webImageSrd>
    <address r:id="rId1183"/>
    <moreImagesAddress r:id="rId1184"/>
  </webImageSrd>
  <webImageSrd>
    <address r:id="rId1185"/>
    <moreImagesAddress r:id="rId1186"/>
  </webImageSrd>
  <webImageSrd>
    <address r:id="rId1187"/>
    <moreImagesAddress r:id="rId1188"/>
  </webImageSrd>
  <webImageSrd>
    <address r:id="rId1189"/>
    <moreImagesAddress r:id="rId1190"/>
  </webImageSrd>
  <webImageSrd>
    <address r:id="rId1191"/>
    <moreImagesAddress r:id="rId1192"/>
  </webImageSrd>
  <webImageSrd>
    <address r:id="rId1193"/>
    <moreImagesAddress r:id="rId1194"/>
  </webImageSrd>
  <webImageSrd>
    <address r:id="rId1195"/>
    <moreImagesAddress r:id="rId1196"/>
  </webImageSrd>
  <webImageSrd>
    <address r:id="rId1197"/>
    <moreImagesAddress r:id="rId1198"/>
  </webImageSrd>
  <webImageSrd>
    <address r:id="rId1199"/>
    <moreImagesAddress r:id="rId1200"/>
  </webImageSrd>
  <webImageSrd>
    <address r:id="rId1201"/>
    <moreImagesAddress r:id="rId1202"/>
  </webImageSrd>
  <webImageSrd>
    <address r:id="rId1203"/>
    <moreImagesAddress r:id="rId1204"/>
  </webImageSrd>
  <webImageSrd>
    <address r:id="rId1205"/>
    <moreImagesAddress r:id="rId1206"/>
  </webImageSrd>
  <webImageSrd>
    <address r:id="rId1207"/>
    <moreImagesAddress r:id="rId1208"/>
  </webImageSrd>
  <webImageSrd>
    <address r:id="rId1209"/>
    <moreImagesAddress r:id="rId1210"/>
  </webImageSrd>
  <webImageSrd>
    <address r:id="rId1211"/>
    <moreImagesAddress r:id="rId1212"/>
  </webImageSrd>
  <webImageSrd>
    <address r:id="rId1213"/>
    <moreImagesAddress r:id="rId1214"/>
  </webImageSrd>
  <webImageSrd>
    <address r:id="rId1215"/>
    <moreImagesAddress r:id="rId1216"/>
  </webImageSrd>
  <webImageSrd>
    <address r:id="rId1217"/>
    <moreImagesAddress r:id="rId1218"/>
  </webImageSrd>
  <webImageSrd>
    <address r:id="rId1219"/>
    <moreImagesAddress r:id="rId1220"/>
  </webImageSrd>
  <webImageSrd>
    <address r:id="rId1221"/>
    <moreImagesAddress r:id="rId1222"/>
  </webImageSrd>
  <webImageSrd>
    <address r:id="rId1223"/>
    <moreImagesAddress r:id="rId1224"/>
  </webImageSrd>
  <webImageSrd>
    <address r:id="rId1225"/>
    <moreImagesAddress r:id="rId1226"/>
  </webImageSrd>
  <webImageSrd>
    <address r:id="rId1227"/>
    <moreImagesAddress r:id="rId1228"/>
  </webImageSrd>
  <webImageSrd>
    <address r:id="rId1229"/>
    <moreImagesAddress r:id="rId1230"/>
  </webImageSrd>
  <webImageSrd>
    <address r:id="rId1231"/>
    <moreImagesAddress r:id="rId1232"/>
  </webImageSrd>
  <webImageSrd>
    <address r:id="rId1233"/>
    <moreImagesAddress r:id="rId1234"/>
  </webImageSrd>
  <webImageSrd>
    <address r:id="rId1235"/>
    <moreImagesAddress r:id="rId1236"/>
  </webImageSrd>
  <webImageSrd>
    <address r:id="rId1237"/>
    <moreImagesAddress r:id="rId1238"/>
  </webImageSrd>
  <webImageSrd>
    <address r:id="rId1239"/>
    <moreImagesAddress r:id="rId1240"/>
  </webImageSrd>
  <webImageSrd>
    <address r:id="rId1241"/>
    <moreImagesAddress r:id="rId1242"/>
  </webImageSrd>
  <webImageSrd>
    <address r:id="rId1243"/>
    <moreImagesAddress r:id="rId1244"/>
  </webImageSrd>
  <webImageSrd>
    <address r:id="rId1245"/>
    <moreImagesAddress r:id="rId1246"/>
  </webImageSrd>
  <webImageSrd>
    <address r:id="rId1247"/>
    <moreImagesAddress r:id="rId1248"/>
  </webImageSrd>
  <webImageSrd>
    <address r:id="rId1249"/>
    <moreImagesAddress r:id="rId1250"/>
  </webImageSrd>
  <webImageSrd>
    <address r:id="rId1251"/>
    <moreImagesAddress r:id="rId1252"/>
  </webImageSrd>
  <webImageSrd>
    <address r:id="rId1253"/>
    <moreImagesAddress r:id="rId1254"/>
  </webImageSrd>
  <webImageSrd>
    <address r:id="rId1255"/>
    <moreImagesAddress r:id="rId1256"/>
  </webImageSrd>
  <webImageSrd>
    <address r:id="rId1257"/>
    <moreImagesAddress r:id="rId1258"/>
  </webImageSrd>
  <webImageSrd>
    <address r:id="rId1259"/>
    <moreImagesAddress r:id="rId1260"/>
  </webImageSrd>
  <webImageSrd>
    <address r:id="rId1261"/>
    <moreImagesAddress r:id="rId1262"/>
  </webImageSrd>
  <webImageSrd>
    <address r:id="rId1263"/>
    <moreImagesAddress r:id="rId1264"/>
  </webImageSrd>
  <webImageSrd>
    <address r:id="rId1265"/>
    <moreImagesAddress r:id="rId1266"/>
  </webImageSrd>
  <webImageSrd>
    <address r:id="rId1267"/>
    <moreImagesAddress r:id="rId1268"/>
  </webImageSrd>
  <webImageSrd>
    <address r:id="rId1269"/>
    <moreImagesAddress r:id="rId1270"/>
  </webImageSrd>
  <webImageSrd>
    <address r:id="rId1271"/>
    <moreImagesAddress r:id="rId1272"/>
  </webImageSrd>
  <webImageSrd>
    <address r:id="rId1273"/>
    <moreImagesAddress r:id="rId1274"/>
  </webImageSrd>
  <webImageSrd>
    <address r:id="rId1275"/>
    <moreImagesAddress r:id="rId1276"/>
  </webImageSrd>
  <webImageSrd>
    <address r:id="rId1277"/>
    <moreImagesAddress r:id="rId1278"/>
  </webImageSrd>
  <webImageSrd>
    <address r:id="rId1279"/>
    <moreImagesAddress r:id="rId1280"/>
  </webImageSrd>
</webImagesSrd>
</file>

<file path=xl/richData/rdarray.xml><?xml version="1.0" encoding="utf-8"?>
<arrayData xmlns="http://schemas.microsoft.com/office/spreadsheetml/2017/richdata2" count="564">
  <a r="2">
    <v t="r">7</v>
    <v t="r">8</v>
  </a>
  <a r="1">
    <v t="r">19</v>
  </a>
  <a r="1">
    <v t="r">30</v>
  </a>
  <a r="1">
    <v t="s">Central Time Zone</v>
  </a>
  <a r="1">
    <v t="r">42</v>
  </a>
  <a r="1">
    <v t="r">53</v>
  </a>
  <a r="1">
    <v t="r">64</v>
  </a>
  <a r="1">
    <v t="r">75</v>
  </a>
  <a r="1">
    <v t="r">86</v>
  </a>
  <a r="1">
    <v t="r">97</v>
  </a>
  <a r="1">
    <v t="s">Alaska Time Zone</v>
  </a>
  <a r="1">
    <v t="r">115</v>
  </a>
  <a r="1">
    <v t="s">Mountain Time Zone</v>
  </a>
  <a r="1">
    <v t="r">147</v>
  </a>
  <a r="1">
    <v t="r">157</v>
  </a>
  <a r="1">
    <v t="r">168</v>
  </a>
  <a r="1">
    <v t="r">180</v>
  </a>
  <a r="1">
    <v t="r">190</v>
  </a>
  <a r="1">
    <v t="r">200</v>
  </a>
  <a r="1">
    <v t="r">211</v>
  </a>
  <a r="1">
    <v t="r">221</v>
  </a>
  <a r="1">
    <v t="r">231</v>
  </a>
  <a r="1">
    <v t="r">241</v>
  </a>
  <a r="1">
    <v t="r">251</v>
  </a>
  <a r="1">
    <v t="r">262</v>
  </a>
  <a r="1">
    <v t="r">272</v>
  </a>
  <a r="1">
    <v t="r">282</v>
  </a>
  <a r="1">
    <v t="r">291</v>
  </a>
  <a r="1">
    <v t="r">302</v>
  </a>
  <a r="1">
    <v t="r">312</v>
  </a>
  <a r="1">
    <v t="r">324</v>
  </a>
  <a r="1">
    <v t="r">335</v>
  </a>
  <a r="1">
    <v t="r">352</v>
  </a>
  <a r="1">
    <v t="r">363</v>
  </a>
  <a r="1">
    <v t="r">381</v>
  </a>
  <a r="1">
    <v t="r">391</v>
  </a>
  <a r="1">
    <v t="r">409</v>
  </a>
  <a r="1">
    <v t="r">419</v>
  </a>
  <a r="1">
    <v t="r">430</v>
  </a>
  <a r="1">
    <v t="r">442</v>
  </a>
  <a r="1">
    <v t="r">453</v>
  </a>
  <a r="1">
    <v t="r">464</v>
  </a>
  <a r="1">
    <v t="r">475</v>
  </a>
  <a r="1">
    <v t="r">486</v>
  </a>
  <a r="1">
    <v t="r">497</v>
  </a>
  <a r="1">
    <v t="r">508</v>
  </a>
  <a r="1">
    <v t="r">518</v>
  </a>
  <a r="1">
    <v t="s">Pacific Time Zone</v>
  </a>
  <a r="1">
    <v t="r">537</v>
  </a>
  <a r="2">
    <v t="r">548</v>
    <v t="r">549</v>
  </a>
  <a r="1">
    <v t="r">560</v>
  </a>
  <a r="1">
    <v t="r">571</v>
  </a>
  <a r="1">
    <v t="r">581</v>
  </a>
  <a r="1">
    <v t="r">592</v>
  </a>
  <a r="1">
    <v t="r">603</v>
  </a>
  <a r="1">
    <v t="r">614</v>
  </a>
  <a r="1">
    <v t="r">625</v>
  </a>
  <a r="1">
    <v t="r">635</v>
  </a>
  <a r="1">
    <v t="r">646</v>
  </a>
  <a r="1">
    <v t="r">657</v>
  </a>
  <a r="2">
    <v t="r">668</v>
    <v t="r">669</v>
  </a>
  <a r="1">
    <v t="s">Daylight saving time</v>
  </a>
  <a r="1">
    <v t="r">681</v>
  </a>
  <a r="1">
    <v t="r">691</v>
  </a>
  <a r="1">
    <v t="r">702</v>
  </a>
  <a r="1">
    <v t="r">713</v>
  </a>
  <a r="1">
    <v t="r">724</v>
  </a>
  <a r="1">
    <v t="r">735</v>
  </a>
  <a r="1">
    <v t="r">746</v>
  </a>
  <a r="1">
    <v t="r">756</v>
  </a>
  <a r="1">
    <v t="r">766</v>
  </a>
  <a r="1">
    <v t="r">777</v>
  </a>
  <a r="1">
    <v t="r">787</v>
  </a>
  <a r="1">
    <v t="r">797</v>
  </a>
  <a r="1">
    <v t="r">807</v>
  </a>
  <a r="1">
    <v t="r">824</v>
  </a>
  <a r="1">
    <v t="r">834</v>
  </a>
  <a r="1">
    <v t="r">844</v>
  </a>
  <a r="1">
    <v t="r">854</v>
  </a>
  <a r="1">
    <v t="r">865</v>
  </a>
  <a r="1">
    <v t="r">876</v>
  </a>
  <a r="1">
    <v t="r">886</v>
  </a>
  <a r="1">
    <v t="r">896</v>
  </a>
  <a r="1">
    <v t="r">907</v>
  </a>
  <a r="1">
    <v t="r">918</v>
  </a>
  <a r="1">
    <v t="r">928</v>
  </a>
  <a r="1">
    <v t="r">938</v>
  </a>
  <a r="1">
    <v t="r">949</v>
  </a>
  <a r="1">
    <v t="r">959</v>
  </a>
  <a r="1">
    <v t="r">969</v>
  </a>
  <a r="1">
    <v t="r">980</v>
  </a>
  <a r="2">
    <v t="s">Hans Uslar (City manager)</v>
    <v t="s">Clyde Roberson (Mayor)</v>
  </a>
  <a r="1">
    <v t="r">1000</v>
  </a>
  <a r="2">
    <v t="r">1010</v>
    <v t="r">1011</v>
  </a>
  <a r="1">
    <v t="r">1022</v>
  </a>
  <a r="1">
    <v t="r">1032</v>
  </a>
  <a r="1">
    <v t="r">1043</v>
  </a>
  <a r="1">
    <v t="r">1053</v>
  </a>
  <a r="1">
    <v t="r">1064</v>
  </a>
  <a r="1">
    <v t="r">1074</v>
  </a>
  <a r="1">
    <v t="r">1084</v>
  </a>
  <a r="1">
    <v t="r">1094</v>
  </a>
  <a r="1">
    <v t="r">1105</v>
  </a>
  <a r="1">
    <v t="r">1115</v>
  </a>
  <a r="1">
    <v t="s">Chris Hazeltine (City manager)</v>
  </a>
  <a r="1">
    <v t="s">John Gillison (City manager)</v>
  </a>
  <a r="2">
    <v t="s">Adam McElvain (Mayor)</v>
    <v t="s">Barry Tippin (City manager)</v>
  </a>
  <a r="1">
    <v t="r">1154</v>
  </a>
  <a r="1">
    <v t="r">1164</v>
  </a>
  <a r="1">
    <v t="r">1174</v>
  </a>
  <a r="1">
    <v t="r">1185</v>
  </a>
  <a r="1">
    <v t="r">1195</v>
  </a>
  <a r="1">
    <v t="r">1205</v>
  </a>
  <a r="1">
    <v t="r">1215</v>
  </a>
  <a r="1">
    <v t="r">1225</v>
  </a>
  <a r="1">
    <v t="r">1235</v>
  </a>
  <a r="1">
    <v t="r">1245</v>
  </a>
  <a r="1">
    <v t="r">1255</v>
  </a>
  <a r="1">
    <v t="r">1265</v>
  </a>
  <a r="1">
    <v t="r">1275</v>
  </a>
  <a r="1">
    <v t="r">1285</v>
  </a>
  <a r="1">
    <v t="r">1295</v>
  </a>
  <a r="1">
    <v t="r">1305</v>
  </a>
  <a r="1">
    <v t="r">1316</v>
  </a>
  <a r="1">
    <v t="r">1326</v>
  </a>
  <a r="1">
    <v t="r">1336</v>
  </a>
  <a r="1">
    <v t="r">1346</v>
  </a>
  <a r="1">
    <v t="r">1356</v>
  </a>
  <a r="1">
    <v t="r">1366</v>
  </a>
  <a r="1">
    <v t="r">1377</v>
  </a>
  <a r="1">
    <v t="r">1387</v>
  </a>
  <a r="1">
    <v t="r">1397</v>
  </a>
  <a r="1">
    <v t="r">1407</v>
  </a>
  <a r="1">
    <v t="r">1417</v>
  </a>
  <a r="1">
    <v t="r">1428</v>
  </a>
  <a r="8">
    <v t="r">1438</v>
    <v t="r">1439</v>
    <v t="r">1440</v>
    <v t="r">1441</v>
    <v t="r">1442</v>
    <v t="r">1443</v>
    <v t="r">1444</v>
    <v t="r">1445</v>
  </a>
  <a r="1">
    <v t="r">1455</v>
  </a>
  <a r="1">
    <v t="r">1465</v>
  </a>
  <a r="1">
    <v t="s">Loella Haskew (Mayor)</v>
  </a>
  <a r="1">
    <v t="r">1493</v>
  </a>
  <a r="1">
    <v t="r">1505</v>
  </a>
  <a r="1">
    <v t="r">1516</v>
  </a>
  <a r="1">
    <v t="r">1527</v>
  </a>
  <a r="1">
    <v t="r">1538</v>
  </a>
  <a r="1">
    <v t="r">1549</v>
  </a>
  <a r="1">
    <v t="r">1560</v>
  </a>
  <a r="1">
    <v t="r">1577</v>
  </a>
  <a r="1">
    <v t="r">1587</v>
  </a>
  <a r="1">
    <v t="r">1598</v>
  </a>
  <a r="1">
    <v t="r">1608</v>
  </a>
  <a r="6">
    <v t="r">1628</v>
    <v t="r">1629</v>
    <v t="r">1630</v>
    <v t="r">1631</v>
    <v t="r">1632</v>
    <v t="r">1633</v>
  </a>
  <a r="1">
    <v t="r">1644</v>
  </a>
  <a r="1">
    <v t="r">1655</v>
  </a>
  <a r="1">
    <v t="r">1667</v>
  </a>
  <a r="1">
    <v t="s">Eastern Time Zone</v>
  </a>
  <a r="1">
    <v t="r">1678</v>
  </a>
  <a r="1">
    <v t="r">1706</v>
  </a>
  <a r="1">
    <v t="r">1724</v>
  </a>
  <a r="1">
    <v t="r">1735</v>
  </a>
  <a r="8">
    <v t="r">1745</v>
    <v t="r">8</v>
    <v t="r">1746</v>
    <v t="r">8</v>
    <v t="r">1747</v>
    <v t="r">1748</v>
    <v t="r">1749</v>
    <v t="r">1750</v>
  </a>
  <a r="1">
    <v t="r">1761</v>
  </a>
  <a r="1">
    <v t="r">1779</v>
  </a>
  <a r="1">
    <v t="r">1796</v>
  </a>
  <a r="1">
    <v t="r">1815</v>
  </a>
  <a r="1">
    <v t="r">1826</v>
  </a>
  <a r="1">
    <v t="r">1860</v>
  </a>
  <a r="1">
    <v t="r">1881</v>
  </a>
  <a r="1">
    <v t="r">1912</v>
  </a>
  <a r="1">
    <v t="r">1923</v>
  </a>
  <a r="1">
    <v t="r">1933</v>
  </a>
  <a r="1">
    <v t="r">1944</v>
  </a>
  <a r="1">
    <v t="r">1954</v>
  </a>
  <a r="1">
    <v t="r">1965</v>
  </a>
  <a r="1">
    <v t="r">1976</v>
  </a>
  <a r="2">
    <v t="r">1986</v>
    <v t="r">8</v>
  </a>
  <a r="1">
    <v t="r">1997</v>
  </a>
  <a r="1">
    <v t="r">2007</v>
  </a>
  <a r="1">
    <v t="r">2018</v>
  </a>
  <a r="1">
    <v t="s">Lee Feldman (City manager)</v>
  </a>
  <a r="1">
    <v t="r">2039</v>
  </a>
  <a r="1">
    <v t="r">2050</v>
  </a>
  <a r="1">
    <v t="s">Eastern Daylight Time</v>
  </a>
  <a r="1">
    <v t="r">2071</v>
  </a>
  <a r="1">
    <v t="r">2082</v>
  </a>
  <a r="1">
    <v t="r">2092</v>
  </a>
  <a r="1">
    <v t="r">2103</v>
  </a>
  <a r="1">
    <v t="s">Pete Emrich (Mayor)</v>
  </a>
  <a r="1">
    <v t="r">2124</v>
  </a>
  <a r="1">
    <v t="r">2135</v>
  </a>
  <a r="1">
    <v t="s">Bill Partington (Mayor)</v>
  </a>
  <a r="1">
    <v t="r">2155</v>
  </a>
  <a r="1">
    <v t="r">2166</v>
  </a>
  <a r="1">
    <v t="r">2177</v>
  </a>
  <a r="1">
    <v t="r">2196</v>
  </a>
  <a r="1">
    <v t="r">2206</v>
  </a>
  <a r="1">
    <v t="r">2217</v>
  </a>
  <a r="1">
    <v t="s">Jen Ahearn-Koch (Mayor)</v>
  </a>
  <a r="1">
    <v t="r">2236</v>
  </a>
  <a r="1">
    <v t="r">2247</v>
  </a>
  <a r="1">
    <v t="r">2258</v>
  </a>
  <a r="1">
    <v t="r">2268</v>
  </a>
  <a r="1">
    <v t="r">2281</v>
  </a>
  <a r="1">
    <v t="r">2291</v>
  </a>
  <a r="1">
    <v t="s">Bradley T. Dantzler (Mayor)</v>
  </a>
  <a r="1">
    <v t="r">2312</v>
  </a>
  <a r="1">
    <v t="r">2323</v>
  </a>
  <a r="1">
    <v t="r">2334</v>
  </a>
  <a r="1">
    <v t="r">2345</v>
  </a>
  <a r="1">
    <v t="r">2356</v>
  </a>
  <a r="1">
    <v t="r">2367</v>
  </a>
  <a r="1">
    <v t="r">2387</v>
  </a>
  <a r="1">
    <v t="r">2407</v>
  </a>
  <a r="1">
    <v t="r">2418</v>
  </a>
  <a r="1">
    <v t="r">2438</v>
  </a>
  <a r="1">
    <v t="r">2449</v>
  </a>
  <a r="1">
    <v t="r">2460</v>
  </a>
  <a r="1">
    <v t="s">Jim Thornton (Mayor)</v>
  </a>
  <a r="1">
    <v t="r">2490</v>
  </a>
  <a r="1">
    <v t="r">2501</v>
  </a>
  <a r="2">
    <v t="s">Bill Collins (Mayor)</v>
    <v t="s">Sammy Rich (City manager)</v>
  </a>
  <a r="1">
    <v t="r">2522</v>
  </a>
  <a r="1">
    <v t="r">2542</v>
  </a>
  <a r="1">
    <v t="r">2562</v>
  </a>
  <a r="1">
    <v t="r">2583</v>
  </a>
  <a r="1">
    <v t="r">2594</v>
  </a>
  <a r="1">
    <v t="s">Hawaii–Aleutian Time Zone</v>
  </a>
  <a r="1">
    <v t="r">2694</v>
  </a>
  <a r="1">
    <v t="r">2705</v>
  </a>
  <a r="1">
    <v t="r">2716</v>
  </a>
  <a r="1">
    <v t="r">2727</v>
  </a>
  <a r="1">
    <v t="r">2737</v>
  </a>
  <a r="1">
    <v t="r">2747</v>
  </a>
  <a r="1">
    <v t="r">2758</v>
  </a>
  <a r="1">
    <v t="r">2769</v>
  </a>
  <a r="1">
    <v t="r">2781</v>
  </a>
  <a r="1">
    <v t="r">2793</v>
  </a>
  <a r="1">
    <v t="r">2804</v>
  </a>
  <a r="2">
    <v t="r">2815</v>
    <v t="r">2816</v>
  </a>
  <a r="1">
    <v t="r">2826</v>
  </a>
  <a r="1">
    <v t="r">2837</v>
  </a>
  <a r="1">
    <v t="r">2848</v>
  </a>
  <a r="1">
    <v t="r">2859</v>
  </a>
  <a r="1">
    <v t="r">2870</v>
  </a>
  <a r="1">
    <v t="r">2881</v>
  </a>
  <a r="1">
    <v t="r">2892</v>
  </a>
  <a r="1">
    <v t="r">2903</v>
  </a>
  <a r="1">
    <v t="r">2914</v>
  </a>
  <a r="1">
    <v t="r">2925</v>
  </a>
  <a r="1">
    <v t="r">2936</v>
  </a>
  <a r="1">
    <v t="r">2947</v>
  </a>
  <a r="1">
    <v t="r">2959</v>
  </a>
  <a r="1">
    <v t="r">2971</v>
  </a>
  <a r="1">
    <v t="r">2982</v>
  </a>
  <a r="1">
    <v t="r">2993</v>
  </a>
  <a r="1">
    <v t="r">3004</v>
  </a>
  <a r="1">
    <v t="r">3016</v>
  </a>
  <a r="1">
    <v t="r">3027</v>
  </a>
  <a r="1">
    <v t="r">3038</v>
  </a>
  <a r="1">
    <v t="r">3049</v>
  </a>
  <a r="1">
    <v t="r">3060</v>
  </a>
  <a r="1">
    <v t="r">3071</v>
  </a>
  <a r="1">
    <v t="r">3082</v>
  </a>
  <a r="1">
    <v t="r">3093</v>
  </a>
  <a r="1">
    <v t="r">3105</v>
  </a>
  <a r="1">
    <v t="r">3117</v>
  </a>
  <a r="1">
    <v t="r">3128</v>
  </a>
  <a r="1">
    <v t="r">3147</v>
  </a>
  <a r="1">
    <v t="r">3158</v>
  </a>
  <a r="1">
    <v t="r">3169</v>
  </a>
  <a r="1">
    <v t="r">3181</v>
  </a>
  <a r="1">
    <v t="r">3192</v>
  </a>
  <a r="1">
    <v t="r">3212</v>
  </a>
  <a r="1">
    <v t="r">3223</v>
  </a>
  <a r="1">
    <v t="r">3234</v>
  </a>
  <a r="2">
    <v t="r">3245</v>
    <v t="r">3246</v>
  </a>
  <a r="1">
    <v t="r">3266</v>
  </a>
  <a r="1">
    <v t="r">3277</v>
  </a>
  <a r="1">
    <v t="r">3287</v>
  </a>
  <a r="1">
    <v t="r">3298</v>
  </a>
  <a r="1">
    <v t="s">Catherine Conlow (City manager)</v>
  </a>
  <a r="1">
    <v t="r">3329</v>
  </a>
  <a r="1">
    <v t="r">3341</v>
  </a>
  <a r="1">
    <v t="r">3351</v>
  </a>
  <a r="1">
    <v t="r">3362</v>
  </a>
  <a r="1">
    <v t="r">3372</v>
  </a>
  <a r="1">
    <v t="r">3383</v>
  </a>
  <a r="1">
    <v t="r">3394</v>
  </a>
  <a r="1">
    <v t="r">3405</v>
  </a>
  <a r="1">
    <v t="r">3434</v>
  </a>
  <a r="1">
    <v t="r">3445</v>
  </a>
  <a r="1">
    <v t="r">3455</v>
  </a>
  <a r="1">
    <v t="r">3466</v>
  </a>
  <a r="1">
    <v t="r">3477</v>
  </a>
  <a r="1">
    <v t="r">3487</v>
  </a>
  <a r="1">
    <v t="r">3516</v>
  </a>
  <a r="1">
    <v t="r">3527</v>
  </a>
  <a r="1">
    <v t="r">3537</v>
  </a>
  <a r="1">
    <v t="r">3548</v>
  </a>
  <a r="1">
    <v t="r">3559</v>
  </a>
  <a r="1">
    <v t="r">3570</v>
  </a>
  <a r="1">
    <v t="r">3581</v>
  </a>
  <a r="1">
    <v t="r">3592</v>
  </a>
  <a r="1">
    <v t="r">3603</v>
  </a>
  <a r="1">
    <v t="r">3614</v>
  </a>
  <a r="1">
    <v t="r">3625</v>
  </a>
  <a r="1">
    <v t="r">3636</v>
  </a>
  <a r="1">
    <v t="r">3647</v>
  </a>
  <a r="1">
    <v t="r">3659</v>
  </a>
  <a r="1">
    <v t="r">3670</v>
  </a>
  <a r="1">
    <v t="r">3681</v>
  </a>
  <a r="1">
    <v t="r">3692</v>
  </a>
  <a r="1">
    <v t="r">3703</v>
  </a>
  <a r="1">
    <v t="r">3714</v>
  </a>
  <a r="1">
    <v t="r">3725</v>
  </a>
  <a r="1">
    <v t="r">3736</v>
  </a>
  <a r="1">
    <v t="r">3747</v>
  </a>
  <a r="1">
    <v t="r">3758</v>
  </a>
  <a r="1">
    <v t="r">3769</v>
  </a>
  <a r="1">
    <v t="r">3780</v>
  </a>
  <a r="1">
    <v t="r">3792</v>
  </a>
  <a r="1">
    <v t="r">3803</v>
  </a>
  <a r="1">
    <v t="r">3814</v>
  </a>
  <a r="1">
    <v t="r">3825</v>
  </a>
  <a r="1">
    <v t="r">3836</v>
  </a>
  <a r="1">
    <v t="r">3847</v>
  </a>
  <a r="1">
    <v t="r">3858</v>
  </a>
  <a r="1">
    <v t="r">3868</v>
  </a>
  <a r="1">
    <v t="r">3879</v>
  </a>
  <a r="1">
    <v t="r">3890</v>
  </a>
  <a r="1">
    <v t="r">3901</v>
  </a>
  <a r="1">
    <v t="r">3911</v>
  </a>
  <a r="1">
    <v t="r">3921</v>
  </a>
  <a r="1">
    <v t="r">3932</v>
  </a>
  <a r="1">
    <v t="r">3943</v>
  </a>
  <a r="1">
    <v t="r">3953</v>
  </a>
  <a r="1">
    <v t="r">3963</v>
  </a>
  <a r="1">
    <v t="r">3974</v>
  </a>
  <a r="1">
    <v t="r">3984</v>
  </a>
  <a r="1">
    <v t="r">3994</v>
  </a>
  <a r="1">
    <v t="r">4005</v>
  </a>
  <a r="1">
    <v t="r">4015</v>
  </a>
  <a r="1">
    <v t="r">4033</v>
  </a>
  <a r="1">
    <v t="r">4044</v>
  </a>
  <a r="1">
    <v t="r">4064</v>
  </a>
  <a r="1">
    <v t="r">4075</v>
  </a>
  <a r="1">
    <v t="r">4086</v>
  </a>
  <a r="1">
    <v t="r">4097</v>
  </a>
  <a r="1">
    <v t="r">4109</v>
  </a>
  <a r="1">
    <v t="r">4129</v>
  </a>
  <a r="1">
    <v t="r">4140</v>
  </a>
  <a r="1">
    <v t="r">4151</v>
  </a>
  <a r="1">
    <v t="r">4163</v>
  </a>
  <a r="1">
    <v t="r">4174</v>
  </a>
  <a r="1">
    <v t="r">4184</v>
  </a>
  <a r="1">
    <v t="r">4195</v>
  </a>
  <a r="1">
    <v t="r">4207</v>
  </a>
  <a r="1">
    <v t="r">4227</v>
  </a>
  <a r="1">
    <v t="r">4237</v>
  </a>
  <a r="1">
    <v t="r">4249</v>
  </a>
  <a r="1">
    <v t="r">4260</v>
  </a>
  <a r="1">
    <v t="r">4270</v>
  </a>
  <a r="1">
    <v t="r">4281</v>
  </a>
  <a r="1">
    <v t="r">4291</v>
  </a>
  <a r="1">
    <v t="r">4302</v>
  </a>
  <a r="1">
    <v t="r">4313</v>
  </a>
  <a r="1">
    <v t="r">4323</v>
  </a>
  <a r="1">
    <v t="r">4334</v>
  </a>
  <a r="1">
    <v t="r">4346</v>
  </a>
  <a r="1">
    <v t="r">4357</v>
  </a>
  <a r="1">
    <v t="r">4368</v>
  </a>
  <a r="1">
    <v t="r">4379</v>
  </a>
  <a r="1">
    <v t="r">4390</v>
  </a>
  <a r="1">
    <v t="r">4401</v>
  </a>
  <a r="1">
    <v t="r">4412</v>
  </a>
  <a r="1">
    <v t="r">4423</v>
  </a>
  <a r="1">
    <v t="r">4434</v>
  </a>
  <a r="1">
    <v t="r">4445</v>
  </a>
  <a r="2">
    <v t="r">4456</v>
    <v t="r">8</v>
  </a>
  <a r="1">
    <v t="r">4467</v>
  </a>
  <a r="1">
    <v t="r">4485</v>
  </a>
  <a r="1">
    <v t="r">4496</v>
  </a>
  <a r="1">
    <v t="r">4507</v>
  </a>
  <a r="1">
    <v t="r">4518</v>
  </a>
  <a r="1">
    <v t="r">4536</v>
  </a>
  <a r="1">
    <v t="r">4547</v>
  </a>
  <a r="1">
    <v t="r">4558</v>
  </a>
  <a r="1">
    <v t="r">4577</v>
  </a>
  <a r="1">
    <v t="r">4588</v>
  </a>
  <a r="1">
    <v t="r">4599</v>
  </a>
  <a r="1">
    <v t="r">4610</v>
  </a>
  <a r="1">
    <v t="r">4621</v>
  </a>
  <a r="1">
    <v t="r">4632</v>
  </a>
  <a r="1">
    <v t="r">4643</v>
  </a>
  <a r="1">
    <v t="r">4654</v>
  </a>
  <a r="1">
    <v t="r">4666</v>
  </a>
  <a r="1">
    <v t="r">4677</v>
  </a>
  <a r="1">
    <v t="r">4687</v>
  </a>
  <a r="1">
    <v t="r">4697</v>
  </a>
  <a r="1">
    <v t="r">4707</v>
  </a>
  <a r="1">
    <v t="r">4727</v>
  </a>
  <a r="1">
    <v t="r">4738</v>
  </a>
  <a r="1">
    <v t="r">4750</v>
  </a>
  <a r="1">
    <v t="r">4761</v>
  </a>
  <a r="1">
    <v t="r">4772</v>
  </a>
  <a r="1">
    <v t="r">4783</v>
  </a>
  <a r="1">
    <v t="r">4794</v>
  </a>
  <a r="1">
    <v t="r">4805</v>
  </a>
  <a r="1">
    <v t="r">4816</v>
  </a>
  <a r="1">
    <v t="r">4827</v>
  </a>
  <a r="1">
    <v t="r">4838</v>
  </a>
  <a r="1">
    <v t="r">4849</v>
  </a>
  <a r="1">
    <v t="r">4860</v>
  </a>
  <a r="1">
    <v t="r">4872</v>
  </a>
  <a r="1">
    <v t="r">4883</v>
  </a>
  <a r="1">
    <v t="r">4894</v>
  </a>
  <a r="1">
    <v t="r">4905</v>
  </a>
  <a r="1">
    <v t="r">4915</v>
  </a>
  <a r="1">
    <v t="r">4926</v>
  </a>
  <a r="1">
    <v t="r">4937</v>
  </a>
  <a r="1">
    <v t="r">4947</v>
  </a>
  <a r="1">
    <v t="r">4967</v>
  </a>
  <a r="1">
    <v t="r">4978</v>
  </a>
  <a r="1">
    <v t="r">4989</v>
  </a>
  <a r="1">
    <v t="r">5000</v>
  </a>
  <a r="1">
    <v t="r">5011</v>
  </a>
  <a r="1">
    <v t="r">5022</v>
  </a>
  <a r="1">
    <v t="r">5032</v>
  </a>
  <a r="1">
    <v t="r">5044</v>
  </a>
  <a r="1">
    <v t="r">5055</v>
  </a>
  <a r="1">
    <v t="r">5066</v>
  </a>
  <a r="1">
    <v t="r">5079</v>
  </a>
  <a r="1">
    <v t="r">5090</v>
  </a>
  <a r="1">
    <v t="r">5101</v>
  </a>
  <a r="1">
    <v t="r">5112</v>
  </a>
  <a r="1">
    <v t="r">5123</v>
  </a>
  <a r="1">
    <v t="s">Frank Janakovic (Mayor)</v>
  </a>
  <a r="1">
    <v t="r">5154</v>
  </a>
  <a r="1">
    <v t="r">5165</v>
  </a>
  <a r="1">
    <v t="r">5185</v>
  </a>
  <a r="1">
    <v t="r">5195</v>
  </a>
  <a r="1">
    <v t="r">5206</v>
  </a>
  <a r="1">
    <v t="r">5217</v>
  </a>
  <a r="1">
    <v t="r">5228</v>
  </a>
  <a r="1">
    <v t="r">5239</v>
  </a>
  <a r="1">
    <v t="r">5251</v>
  </a>
  <a r="1">
    <v t="r">5262</v>
  </a>
  <a r="1">
    <v t="r">5272</v>
  </a>
  <a r="1">
    <v t="r">5283</v>
  </a>
  <a r="1">
    <v t="r">5303</v>
  </a>
  <a r="1">
    <v t="r">5314</v>
  </a>
  <a r="1">
    <v t="r">5325</v>
  </a>
  <a r="1">
    <v t="r">5337</v>
  </a>
  <a r="1">
    <v t="r">5348</v>
  </a>
  <a r="1">
    <v t="r">5359</v>
  </a>
  <a r="1">
    <v t="r">5370</v>
  </a>
  <a r="1">
    <v t="r">5382</v>
  </a>
  <a r="1">
    <v t="r">5393</v>
  </a>
  <a r="1">
    <v t="r">5404</v>
  </a>
  <a r="1">
    <v t="r">5415</v>
  </a>
  <a r="1">
    <v t="r">5426</v>
  </a>
  <a r="1">
    <v t="r">5437</v>
  </a>
  <a r="1">
    <v t="r">5448</v>
  </a>
  <a r="1">
    <v t="r">5459</v>
  </a>
  <a r="1">
    <v t="r">5470</v>
  </a>
  <a r="1">
    <v t="r">5480</v>
  </a>
  <a r="1">
    <v t="r">5491</v>
  </a>
  <a r="1">
    <v t="r">5502</v>
  </a>
  <a r="1">
    <v t="r">5514</v>
  </a>
  <a r="1">
    <v t="r">5524</v>
  </a>
  <a r="1">
    <v t="r">5535</v>
  </a>
  <a r="1">
    <v t="r">5546</v>
  </a>
  <a r="1">
    <v t="r">5566</v>
  </a>
  <a r="2">
    <v t="r">5586</v>
    <v t="s">Brenda Eivens (City manager)</v>
  </a>
  <a r="1">
    <v t="r">5596</v>
  </a>
  <a r="1">
    <v t="s">Toby P. (Mayor)</v>
  </a>
  <a r="2">
    <v t="s">Paulette Guajardo (Mayor)</v>
    <v t="s">Peter Zanoni (City manager)</v>
  </a>
  <a r="1">
    <v t="r">5627</v>
  </a>
  <a r="2">
    <v t="s">Chris Watts (Mayor)</v>
    <v t="s">Gerard Hudspeth (Mayor)</v>
  </a>
  <a r="1">
    <v t="r">5664</v>
  </a>
  <a r="1">
    <v t="r">5675</v>
  </a>
  <a r="2">
    <v t="s">Scott Lemay (Mayor)</v>
    <v t="s">Bryan Bradford (City manager)</v>
  </a>
  <a r="1">
    <v t="r">5695</v>
  </a>
  <a r="1">
    <v t="r">5705</v>
  </a>
  <a r="1">
    <v t="r">5715</v>
  </a>
  <a r="2">
    <v t="s">Jose Segarra (Mayor)</v>
    <v t="s">Kent Cagle (City manager)</v>
  </a>
  <a r="1">
    <v t="r">5736</v>
  </a>
  <a r="1">
    <v t="r">5747</v>
  </a>
  <a r="1">
    <v t="r">5758</v>
  </a>
  <a r="1">
    <v t="r">5769</v>
  </a>
  <a r="1">
    <v t="r">5779</v>
  </a>
  <a r="2">
    <v t="s">Daniel Aleman Jr (Mayor)</v>
    <v t="s">Cliff Keheley (City manager)</v>
  </a>
  <a r="1">
    <v t="r">5799</v>
  </a>
  <a r="2">
    <v t="s">Michael Marrero (City manager)</v>
    <v t="s">David Turner (Mayor)</v>
  </a>
  <a r="1">
    <v t="s">Clay Pearson (City manager)</v>
  </a>
  <a r="1">
    <v t="s">Victor Gonzales (Mayor)</v>
  </a>
  <a r="1">
    <v t="r">5837</v>
  </a>
  <a r="1">
    <v t="r">5848</v>
  </a>
  <a r="1">
    <v t="s">Laurie Hadley (City manager)</v>
  </a>
  <a r="2">
    <v t="s">Brenda Gunter (Mayor)</v>
    <v t="s">Daniel Valenzuela (City manager)</v>
  </a>
  <a r="1">
    <v t="r">5878</v>
  </a>
  <a r="1">
    <v t="r">5889</v>
  </a>
  <a r="2">
    <v t="s">Mike Goodrum (City manager)</v>
    <v t="s">Joe R. Zimmerman (Mayor)</v>
  </a>
  <a r="2">
    <v t="r">5908</v>
    <v t="r">5909</v>
  </a>
  <a r="1">
    <v t="r">5928</v>
  </a>
  <a r="2">
    <v t="s">Central Time Zone</v>
    <v t="s">Daylight saving time</v>
  </a>
  <a r="1">
    <v t="r">5940</v>
  </a>
  <a r="1">
    <v t="r">5951</v>
  </a>
  <a r="1">
    <v t="r">5962</v>
  </a>
  <a r="1">
    <v t="r">5974</v>
  </a>
  <a r="1">
    <v t="r">5985</v>
  </a>
  <a r="1">
    <v t="r">5996</v>
  </a>
  <a r="1">
    <v t="r">6007</v>
  </a>
  <a r="1">
    <v t="r">6018</v>
  </a>
  <a r="1">
    <v t="r">6028</v>
  </a>
  <a r="1">
    <v t="r">6040</v>
  </a>
  <a r="1">
    <v t="r">6087</v>
  </a>
  <a r="1">
    <v t="r">6098</v>
  </a>
  <a r="1">
    <v t="r">6150</v>
  </a>
  <a r="1">
    <v t="r">6174</v>
  </a>
  <a r="1">
    <v t="r">6185</v>
  </a>
  <a r="1">
    <v t="r">6196</v>
  </a>
  <a r="1">
    <v t="r">6207</v>
  </a>
  <a r="1">
    <v t="r">6218</v>
  </a>
  <a r="1">
    <v t="r">6229</v>
  </a>
  <a r="1">
    <v t="r">6239</v>
  </a>
  <a r="1">
    <v t="r">6250</v>
  </a>
  <a r="1">
    <v t="r">6261</v>
  </a>
  <a r="1">
    <v t="r">6271</v>
  </a>
  <a r="1">
    <v t="r">6281</v>
  </a>
  <a r="1">
    <v t="r">6292</v>
  </a>
  <a r="1">
    <v t="r">6303</v>
  </a>
  <a r="1">
    <v t="r">6313</v>
  </a>
  <a r="1">
    <v t="r">6324</v>
  </a>
  <a r="1">
    <v t="r">6335</v>
  </a>
  <a r="1">
    <v t="r">6345</v>
  </a>
  <a r="1">
    <v t="r">6357</v>
  </a>
  <a r="1">
    <v t="r">6368</v>
  </a>
  <a r="1">
    <v t="r">6379</v>
  </a>
  <a r="1">
    <v t="r">6399</v>
  </a>
  <a r="1">
    <v t="r">6419</v>
  </a>
  <a r="1">
    <v t="r">6448</v>
  </a>
  <a r="1">
    <v t="r">6468</v>
  </a>
  <a r="1">
    <v t="r">6479</v>
  </a>
  <a r="1">
    <v t="r">6490</v>
  </a>
  <a r="1">
    <v t="r">6501</v>
  </a>
  <a r="1">
    <v t="r">6520</v>
  </a>
  <a r="1">
    <v t="r">6531</v>
  </a>
  <a r="1">
    <v t="r">6542</v>
  </a>
  <a r="1">
    <v t="r">6552</v>
  </a>
  <a r="1">
    <v t="r">6563</v>
  </a>
  <a r="1">
    <v t="r">6573</v>
  </a>
  <a r="1">
    <v t="r">6583</v>
  </a>
  <a r="1">
    <v t="r">6594</v>
  </a>
  <a r="1">
    <v t="r">6605</v>
  </a>
  <a r="1">
    <v t="s">Greenwich Mean Time</v>
  </a>
  <a r="1">
    <v t="r">6616</v>
  </a>
  <a r="1">
    <v t="r">6627</v>
  </a>
  <a r="1">
    <v t="r">6638</v>
  </a>
  <a r="1">
    <v t="r">6648</v>
  </a>
  <a r="1">
    <v t="r">6658</v>
  </a>
  <a r="1">
    <v t="r">6668</v>
  </a>
  <a r="1">
    <v t="r">6678</v>
  </a>
  <a r="1">
    <v t="r">6688</v>
  </a>
  <a r="1">
    <v t="r">6699</v>
  </a>
</arrayData>
</file>

<file path=xl/richData/rdrichvalue.xml><?xml version="1.0" encoding="utf-8"?>
<rvData xmlns="http://schemas.microsoft.com/office/spreadsheetml/2017/richdata" count="6705">
  <rv s="0">
    <v>536870912</v>
    <v>Auburn, Alabama</v>
    <v>ac527f94-1f39-fd65-676b-f3c1576b049b</v>
    <v>en-US</v>
    <v>Map</v>
  </rv>
  <rv s="0">
    <v>536870912</v>
    <v>Alabama</v>
    <v>376f8b06-52f6-4e72-a31d-311a3563e645</v>
    <v>en-US</v>
    <v>Map</v>
  </rv>
  <rv s="0">
    <v>536870912</v>
    <v>Lee County</v>
    <v>0565ae16-8622-af9c-63e8-d562db9ec8fd</v>
    <v>en-US</v>
    <v>Map</v>
  </rv>
  <rv s="1">
    <fb>155.02127400000001</fb>
    <v>8</v>
  </rv>
  <rv s="0">
    <v>536870912</v>
    <v>United States of America</v>
    <v>5232ed96-85b1-2edb-12c6-63e6c597a1de</v>
    <v>en-US</v>
    <v>Map</v>
  </rv>
  <rv s="2">
    <v>0</v>
    <v>6</v>
    <v>0</v>
    <v>7</v>
    <v>0</v>
    <v>Image of Auburn, Alabama</v>
  </rv>
  <rv s="1">
    <fb>32.597684000000001</fb>
    <v>9</v>
  </rv>
  <rv s="0">
    <v>805306368</v>
    <v>Ron Anders (Mayor)</v>
    <v>70c508ef-1097-56c2-be8d-3fdfa649d2a7</v>
    <v>en-US</v>
    <v>Generic</v>
  </rv>
  <rv s="0">
    <v>805306368</v>
    <v>Jr. (Mayor)</v>
    <v>3f7894ef-0e2b-9aef-a68c-0c2ce66995c9</v>
    <v>en-US</v>
    <v>Generic</v>
  </rv>
  <rv s="3">
    <v>0</v>
  </rv>
  <rv s="4">
    <v>https://www.bing.com/search?q=auburn+alabama&amp;form=skydnc</v>
    <v>Learn more on Bing</v>
  </rv>
  <rv s="1">
    <fb>-85.480823000000001</fb>
    <v>9</v>
  </rv>
  <rv s="1">
    <fb>76143</fb>
    <v>8</v>
  </rv>
  <rv s="5">
    <v>#VALUE!</v>
    <v>en-US</v>
    <v>ac527f94-1f39-fd65-676b-f3c1576b049b</v>
    <v>536870912</v>
    <v>1</v>
    <v>1</v>
    <v>2</v>
    <v>Auburn, Alabama</v>
    <v>4</v>
    <v>5</v>
    <v>Map</v>
    <v>6</v>
    <v>7</v>
    <v>1</v>
    <v>2</v>
    <v>3</v>
    <v>4</v>
    <v>Auburn is a city in Lee County, Alabama, United States. It is the largest city in eastern Alabama. The population was 76,143 at the 2020 census. It is a principal city of the Auburn-Opelika Metropolitan Area. The Auburn-Opelika, AL MSA with a ...</v>
    <v>5</v>
    <v>6</v>
    <v>9</v>
    <v>10</v>
    <v>11</v>
    <v>Auburn, Alabama</v>
    <v>12</v>
    <v>Auburn, Alabama</v>
    <v>mdp/vdpid/5495186348887244801</v>
  </rv>
  <rv s="0">
    <v>536870912</v>
    <v>Birmingham, Alabama</v>
    <v>4881d4cc-5e9e-4754-b1fd-55f18ac48c33</v>
    <v>en-US</v>
    <v>Map</v>
  </rv>
  <rv s="0">
    <v>536870912</v>
    <v>Jefferson County</v>
    <v>07abea31-0614-073a-335e-fd99b8981a33</v>
    <v>en-US</v>
    <v>Map</v>
  </rv>
  <rv s="1">
    <fb>384.94495499999999</fb>
    <v>8</v>
  </rv>
  <rv s="2">
    <v>1</v>
    <v>6</v>
    <v>10</v>
    <v>7</v>
    <v>0</v>
    <v>Image of Birmingham, Alabama</v>
  </rv>
  <rv s="1">
    <fb>33.517499999999998</fb>
    <v>9</v>
  </rv>
  <rv s="0">
    <v>805306368</v>
    <v>Randall Woodfin (Mayor)</v>
    <v>df8dfa22-5896-151b-33c5-a37dbc099924</v>
    <v>en-US</v>
    <v>Generic</v>
  </rv>
  <rv s="3">
    <v>1</v>
  </rv>
  <rv s="4">
    <v>https://www.bing.com/search?q=birmingham+alabama&amp;form=skydnc</v>
    <v>Learn more on Bing</v>
  </rv>
  <rv s="1">
    <fb>-86.809444444444395</fb>
    <v>9</v>
  </rv>
  <rv s="1">
    <fb>200733</fb>
    <v>8</v>
  </rv>
  <rv s="5">
    <v>#VALUE!</v>
    <v>en-US</v>
    <v>4881d4cc-5e9e-4754-b1fd-55f18ac48c33</v>
    <v>536870912</v>
    <v>1</v>
    <v>11</v>
    <v>2</v>
    <v>Birmingham, Alabama</v>
    <v>4</v>
    <v>5</v>
    <v>Map</v>
    <v>6</v>
    <v>7</v>
    <v>1</v>
    <v>15</v>
    <v>16</v>
    <v>4</v>
    <v>Birmingham is a city in the north central region of the U.S. state of Alabama. Birmingham is the seat of Jefferson County, Alabama's most populous county. As of the 2022 census estimates, Birmingham had a population of 196,910, down 2% from the ...</v>
    <v>17</v>
    <v>18</v>
    <v>20</v>
    <v>21</v>
    <v>22</v>
    <v>Birmingham, Alabama</v>
    <v>23</v>
    <v>Birmingham, Alabama</v>
    <v>mdp/vdpid/5494968749301694465</v>
  </rv>
  <rv s="0">
    <v>536870912</v>
    <v>Huntsville, Alabama</v>
    <v>137418fd-4a88-44b7-82ae-882366c96167</v>
    <v>en-US</v>
    <v>Map</v>
  </rv>
  <rv s="0">
    <v>536870912</v>
    <v>Madison County</v>
    <v>20abb814-3ab2-fde4-0d9d-7417a12d5def</v>
    <v>en-US</v>
    <v>Map</v>
  </rv>
  <rv s="1">
    <fb>544.91987400000005</fb>
    <v>8</v>
  </rv>
  <rv s="2">
    <v>2</v>
    <v>6</v>
    <v>12</v>
    <v>7</v>
    <v>0</v>
    <v>Image of Huntsville, Alabama</v>
  </rv>
  <rv s="1">
    <fb>34.713611111111</fb>
    <v>9</v>
  </rv>
  <rv s="0">
    <v>805306368</v>
    <v>Tommy Battle (Mayor)</v>
    <v>8ce719a7-0ff6-637e-aa0a-524d33657812</v>
    <v>en-US</v>
    <v>Generic</v>
  </rv>
  <rv s="3">
    <v>2</v>
  </rv>
  <rv s="4">
    <v>https://www.bing.com/search?q=huntsville+alabama&amp;form=skydnc</v>
    <v>Learn more on Bing</v>
  </rv>
  <rv s="1">
    <fb>-86.586111111110995</fb>
    <v>9</v>
  </rv>
  <rv s="1">
    <fb>215006</fb>
    <v>8</v>
  </rv>
  <rv s="3">
    <v>3</v>
  </rv>
  <rv s="6">
    <v>#VALUE!</v>
    <v>en-US</v>
    <v>137418fd-4a88-44b7-82ae-882366c96167</v>
    <v>536870912</v>
    <v>1</v>
    <v>13</v>
    <v>14</v>
    <v>Huntsville, Alabama</v>
    <v>4</v>
    <v>5</v>
    <v>Map</v>
    <v>6</v>
    <v>7</v>
    <v>1</v>
    <v>26</v>
    <v>27</v>
    <v>4</v>
    <v>Huntsville is a city in Madison County and Limestone County, Alabama, US, with a small portion extending into Morgan County. It is the county seat of Madison County. Located in the Appalachian region of northern Alabama, Huntsville is the most ...</v>
    <v>28</v>
    <v>29</v>
    <v>31</v>
    <v>32</v>
    <v>33</v>
    <v>Huntsville, Alabama</v>
    <v>34</v>
    <v>35</v>
    <v>Huntsville, Alabama</v>
    <v>mdp/vdpid/5482880195989864449</v>
  </rv>
  <rv s="0">
    <v>536870912</v>
    <v>Mobile, Alabama</v>
    <v>db8eda49-92ee-4c52-8d4a-c20bd372570e</v>
    <v>en-US</v>
    <v>Map</v>
  </rv>
  <rv s="0">
    <v>536870912</v>
    <v>Mobile County</v>
    <v>70bd8216-4f2f-20ea-cea7-4b399d58d65f</v>
    <v>en-US</v>
    <v>Map</v>
  </rv>
  <rv s="1">
    <fb>466.36947300000003</fb>
    <v>8</v>
  </rv>
  <rv s="2">
    <v>3</v>
    <v>6</v>
    <v>15</v>
    <v>7</v>
    <v>0</v>
    <v>Image of Mobile, Alabama</v>
  </rv>
  <rv s="1">
    <fb>30.727669444444</fb>
    <v>9</v>
  </rv>
  <rv s="0">
    <v>805306368</v>
    <v>Sandy Stimpson (Mayor)</v>
    <v>1e1cd30b-d064-3f9c-7694-5f48744da8f9</v>
    <v>en-US</v>
    <v>Generic</v>
  </rv>
  <rv s="3">
    <v>4</v>
  </rv>
  <rv s="4">
    <v>https://www.bing.com/search?q=mobile+alabama&amp;form=skydnc</v>
    <v>Learn more on Bing</v>
  </rv>
  <rv s="1">
    <fb>-88.052672222222</fb>
    <v>9</v>
  </rv>
  <rv s="1">
    <fb>187041</fb>
    <v>8</v>
  </rv>
  <rv s="6">
    <v>#VALUE!</v>
    <v>en-US</v>
    <v>db8eda49-92ee-4c52-8d4a-c20bd372570e</v>
    <v>536870912</v>
    <v>1</v>
    <v>16</v>
    <v>14</v>
    <v>Mobile, Alabama</v>
    <v>4</v>
    <v>5</v>
    <v>Map</v>
    <v>6</v>
    <v>7</v>
    <v>1</v>
    <v>38</v>
    <v>39</v>
    <v>4</v>
    <v>Mobile is a city and the county seat of Mobile County, Alabama, United States. The population within the city limits was 187,041 at the 2020 census, down from 195,111 at the 2010 census. After a successful vote to annex areas west of the city ...</v>
    <v>40</v>
    <v>41</v>
    <v>43</v>
    <v>44</v>
    <v>45</v>
    <v>Mobile, Alabama</v>
    <v>46</v>
    <v>35</v>
    <v>Mobile, Alabama</v>
    <v>mdp/vdpid/5495673941559083009</v>
  </rv>
  <rv s="0">
    <v>536870912</v>
    <v>Montgomery, Alabama</v>
    <v>94461fee-ea89-40c8-9fd7-0fb277396c57</v>
    <v>en-US</v>
    <v>Map</v>
  </rv>
  <rv s="0">
    <v>536870912</v>
    <v>Montgomery County</v>
    <v>1f82c54e-052c-efd3-2b6d-05af368310bb</v>
    <v>en-US</v>
    <v>Map</v>
  </rv>
  <rv s="1">
    <fb>418.39738899999998</fb>
    <v>8</v>
  </rv>
  <rv s="2">
    <v>4</v>
    <v>6</v>
    <v>17</v>
    <v>7</v>
    <v>0</v>
    <v>Image of Montgomery, Alabama</v>
  </rv>
  <rv s="1">
    <fb>32.361666666666999</fb>
    <v>9</v>
  </rv>
  <rv s="0">
    <v>805306368</v>
    <v>Steven Reed (Mayor)</v>
    <v>62293129-580c-5633-c1d1-1d0879ba2083</v>
    <v>en-US</v>
    <v>Generic</v>
  </rv>
  <rv s="3">
    <v>5</v>
  </rv>
  <rv s="4">
    <v>https://www.bing.com/search?q=montgomery+alabama&amp;form=skydnc</v>
    <v>Learn more on Bing</v>
  </rv>
  <rv s="1">
    <fb>-86.279166666666995</fb>
    <v>9</v>
  </rv>
  <rv s="1">
    <fb>200603</fb>
    <v>8</v>
  </rv>
  <rv s="6">
    <v>#VALUE!</v>
    <v>en-US</v>
    <v>94461fee-ea89-40c8-9fd7-0fb277396c57</v>
    <v>536870912</v>
    <v>1</v>
    <v>18</v>
    <v>14</v>
    <v>Montgomery, Alabama</v>
    <v>4</v>
    <v>5</v>
    <v>Map</v>
    <v>6</v>
    <v>7</v>
    <v>1</v>
    <v>49</v>
    <v>50</v>
    <v>4</v>
    <v>Montgomery is the capital city of the U.S. state of Alabama and the county seat of Montgomery County. Named for Continental Army Major General Richard Montgomery, it stands beside the Alabama River, on the coastal Plain of the Gulf of Mexico. In ...</v>
    <v>51</v>
    <v>52</v>
    <v>54</v>
    <v>55</v>
    <v>56</v>
    <v>Montgomery, Alabama</v>
    <v>57</v>
    <v>35</v>
    <v>Montgomery, Alabama</v>
    <v>mdp/vdpid/5495085634152300545</v>
  </rv>
  <rv s="0">
    <v>536870912</v>
    <v>Tuscaloosa, Alabama</v>
    <v>4cedbdbe-6e18-47e3-b761-17cd9f0f84aa</v>
    <v>en-US</v>
    <v>Map</v>
  </rv>
  <rv s="0">
    <v>536870912</v>
    <v>Tuscaloosa County</v>
    <v>e8707b5f-bf0f-e258-a59f-9455e0843553</v>
    <v>en-US</v>
    <v>Map</v>
  </rv>
  <rv s="1">
    <fb>185.644238</fb>
    <v>8</v>
  </rv>
  <rv s="2">
    <v>5</v>
    <v>6</v>
    <v>19</v>
    <v>7</v>
    <v>0</v>
    <v>Image of Tuscaloosa, Alabama</v>
  </rv>
  <rv s="1">
    <fb>33.206666666666997</fb>
    <v>9</v>
  </rv>
  <rv s="0">
    <v>805306368</v>
    <v>Walt Maddox (Mayor)</v>
    <v>f1f0b421-c218-4bd5-a9cc-d08dc6f69b7a</v>
    <v>en-US</v>
    <v>Generic</v>
  </rv>
  <rv s="3">
    <v>6</v>
  </rv>
  <rv s="4">
    <v>https://www.bing.com/search?q=tuscaloosa+alabama&amp;form=skydnc</v>
    <v>Learn more on Bing</v>
  </rv>
  <rv s="1">
    <fb>-87.534722222222001</fb>
    <v>9</v>
  </rv>
  <rv s="1">
    <fb>99600</fb>
    <v>8</v>
  </rv>
  <rv s="6">
    <v>#VALUE!</v>
    <v>en-US</v>
    <v>4cedbdbe-6e18-47e3-b761-17cd9f0f84aa</v>
    <v>536870912</v>
    <v>1</v>
    <v>20</v>
    <v>14</v>
    <v>Tuscaloosa, Alabama</v>
    <v>4</v>
    <v>5</v>
    <v>Map</v>
    <v>6</v>
    <v>7</v>
    <v>1</v>
    <v>60</v>
    <v>61</v>
    <v>4</v>
    <v>Tuscaloosa is a city in and the seat of Tuscaloosa County in west-central Alabama, United States, on the Black Warrior River where the Gulf Coastal and Piedmont plains meet. Alabama's fifth-most populous city, it had an estimated population of ...</v>
    <v>62</v>
    <v>63</v>
    <v>65</v>
    <v>66</v>
    <v>67</v>
    <v>Tuscaloosa, Alabama</v>
    <v>68</v>
    <v>35</v>
    <v>Tuscaloosa, Alabama</v>
    <v>mdp/vdpid/5494592363332370433</v>
  </rv>
  <rv s="0">
    <v>536870912</v>
    <v>Anchorage, Alaska</v>
    <v>bd15c49e-153e-8826-0032-c90bafba7d11</v>
    <v>en-US</v>
    <v>Map</v>
  </rv>
  <rv s="0">
    <v>536870912</v>
    <v>Alaska</v>
    <v>31c4c7a1-54e7-4306-ac9b-f1b02e85bda5</v>
    <v>en-US</v>
    <v>Map</v>
  </rv>
  <rv s="1">
    <fb>5035.0630410000003</fb>
    <v>8</v>
  </rv>
  <rv s="2">
    <v>6</v>
    <v>6</v>
    <v>21</v>
    <v>7</v>
    <v>0</v>
    <v>Image of Anchorage, Alaska</v>
  </rv>
  <rv s="1">
    <fb>61.216666666666697</fb>
    <v>9</v>
  </rv>
  <rv s="0">
    <v>805306368</v>
    <v>Dave Bronson (Mayor)</v>
    <v>ffd0e9a1-0b37-1dff-b667-9286490b3765</v>
    <v>en-US</v>
    <v>Generic</v>
  </rv>
  <rv s="3">
    <v>7</v>
  </rv>
  <rv s="4">
    <v>https://www.bing.com/search?q=anchorage+alaska&amp;form=skydnc</v>
    <v>Learn more on Bing</v>
  </rv>
  <rv s="1">
    <fb>-149.893611111111</fb>
    <v>9</v>
  </rv>
  <rv s="1">
    <fb>291247</fb>
    <v>8</v>
  </rv>
  <rv s="7">
    <v>#VALUE!</v>
    <v>en-US</v>
    <v>bd15c49e-153e-8826-0032-c90bafba7d11</v>
    <v>536870912</v>
    <v>1</v>
    <v>22</v>
    <v>23</v>
    <v>Anchorage, Alaska</v>
    <v>4</v>
    <v>5</v>
    <v>Map</v>
    <v>6</v>
    <v>7</v>
    <v>71</v>
    <v>72</v>
    <v>4</v>
    <v>The Municipality of Anchorage is the largest city in the U.S. state of Alaska by population. With a population of 291,247 at the 2020 census, it contains nearly 40 percent of the state's population, and has more people than all of Northern ...</v>
    <v>73</v>
    <v>74</v>
    <v>76</v>
    <v>77</v>
    <v>78</v>
    <v>Anchorage, Alaska</v>
    <v>79</v>
    <v>Anchorage, Alaska</v>
    <v>mdp/vdpid/4726752093459709953</v>
  </rv>
  <rv s="0">
    <v>536870912</v>
    <v>Fairbanks, Alaska</v>
    <v>c57c3a24-8cf6-630a-4fd7-90b5117ccc73</v>
    <v>en-US</v>
    <v>Map</v>
  </rv>
  <rv s="0">
    <v>536870912</v>
    <v>Fairbanks North Star Borough</v>
    <v>7bc6d0cd-78aa-474a-0894-ea8a304d3fc8</v>
    <v>en-US</v>
    <v>Map</v>
  </rv>
  <rv s="1">
    <fb>84.244450000000001</fb>
    <v>8</v>
  </rv>
  <rv s="2">
    <v>7</v>
    <v>6</v>
    <v>24</v>
    <v>7</v>
    <v>0</v>
    <v>Image of Fairbanks, Alaska</v>
  </rv>
  <rv s="1">
    <fb>64.843611111111002</fb>
    <v>9</v>
  </rv>
  <rv s="0">
    <v>805306368</v>
    <v>David Pruhs (Mayor)</v>
    <v>2f59eabf-cb1e-c274-330f-db709936bf90</v>
    <v>en-US</v>
    <v>Generic</v>
  </rv>
  <rv s="3">
    <v>8</v>
  </rv>
  <rv s="4">
    <v>https://www.bing.com/search?q=fairbanks+alaska&amp;form=skydnc</v>
    <v>Learn more on Bing</v>
  </rv>
  <rv s="1">
    <fb>-147.72305555555999</fb>
    <v>9</v>
  </rv>
  <rv s="1">
    <fb>32515</fb>
    <v>8</v>
  </rv>
  <rv s="5">
    <v>#VALUE!</v>
    <v>en-US</v>
    <v>c57c3a24-8cf6-630a-4fd7-90b5117ccc73</v>
    <v>536870912</v>
    <v>1</v>
    <v>25</v>
    <v>2</v>
    <v>Fairbanks, Alaska</v>
    <v>4</v>
    <v>5</v>
    <v>Map</v>
    <v>6</v>
    <v>7</v>
    <v>71</v>
    <v>82</v>
    <v>83</v>
    <v>4</v>
    <v>Fairbanks is a home rule city and the borough seat of the Fairbanks North Star Borough in the U.S. state of Alaska. Fairbanks is the largest city in the Interior region of Alaska and the second largest in the state. The 2020 Census put the ...</v>
    <v>84</v>
    <v>85</v>
    <v>87</v>
    <v>88</v>
    <v>89</v>
    <v>Fairbanks, Alaska</v>
    <v>90</v>
    <v>Fairbanks, Alaska</v>
    <v>mdp/vdpid/4723007789692092417</v>
  </rv>
  <rv s="0">
    <v>536870912</v>
    <v>Homer, Alaska</v>
    <v>e76fd983-10e4-53e8-c7b1-f5ff0321dfae</v>
    <v>en-US</v>
    <v>Map</v>
  </rv>
  <rv s="0">
    <v>536870912</v>
    <v>Kenai Peninsula Borough</v>
    <v>fd469fc0-d0ca-7f2e-3bde-8e336ad1ccc6</v>
    <v>en-US</v>
    <v>Map</v>
  </rv>
  <rv s="1">
    <fb>69.429126999999994</fb>
    <v>8</v>
  </rv>
  <rv s="2">
    <v>8</v>
    <v>6</v>
    <v>26</v>
    <v>7</v>
    <v>0</v>
    <v>Image of Homer, Alaska</v>
  </rv>
  <rv s="1">
    <fb>59.643099999999997</fb>
    <v>9</v>
  </rv>
  <rv s="0">
    <v>805306368</v>
    <v>Ken Castner (Mayor)</v>
    <v>1bda4dc7-098c-52c7-def6-f670fceed51a</v>
    <v>en-US</v>
    <v>Generic</v>
  </rv>
  <rv s="3">
    <v>9</v>
  </rv>
  <rv s="4">
    <v>https://www.bing.com/search?q=homer+alaska&amp;form=skydnc</v>
    <v>Learn more on Bing</v>
  </rv>
  <rv s="1">
    <fb>-151.52600000000001</fb>
    <v>9</v>
  </rv>
  <rv s="1">
    <fb>5522</fb>
    <v>8</v>
  </rv>
  <rv s="5">
    <v>#VALUE!</v>
    <v>en-US</v>
    <v>e76fd983-10e4-53e8-c7b1-f5ff0321dfae</v>
    <v>536870912</v>
    <v>1</v>
    <v>27</v>
    <v>2</v>
    <v>Homer, Alaska</v>
    <v>4</v>
    <v>5</v>
    <v>Map</v>
    <v>6</v>
    <v>7</v>
    <v>71</v>
    <v>93</v>
    <v>94</v>
    <v>4</v>
    <v>Homer is a city in Kenai Peninsula Borough in the U.S. state of Alaska. It is 218 mi southwest of Anchorage. According to the 2020 Census, the population is 5,522, up from 5,003 in 2010. Long known as the "Halibut Fishing Capital of the World", ...</v>
    <v>95</v>
    <v>96</v>
    <v>98</v>
    <v>99</v>
    <v>100</v>
    <v>Homer, Alaska</v>
    <v>101</v>
    <v>Homer, Alaska</v>
    <v>mdp/vdpid/4726890128390225921</v>
  </rv>
  <rv s="0">
    <v>536870912</v>
    <v>Juneau, Alaska</v>
    <v>ce47a020-534a-e2f0-3b98-c25d5457ce0e</v>
    <v>en-US</v>
    <v>Map</v>
  </rv>
  <rv s="1">
    <fb>8427.6269919999995</fb>
    <v>8</v>
  </rv>
  <rv s="2">
    <v>9</v>
    <v>6</v>
    <v>28</v>
    <v>7</v>
    <v>0</v>
    <v>Image of Juneau, Alaska</v>
  </rv>
  <rv s="4">
    <v>https://www.bing.com/search?q=juneau+alaska&amp;form=skydnc</v>
    <v>Learn more on Bing</v>
  </rv>
  <rv s="1">
    <fb>32255</fb>
    <v>8</v>
  </rv>
  <rv s="3">
    <v>10</v>
  </rv>
  <rv s="8">
    <v>#VALUE!</v>
    <v>en-US</v>
    <v>ce47a020-534a-e2f0-3b98-c25d5457ce0e</v>
    <v>536870912</v>
    <v>1</v>
    <v>29</v>
    <v>30</v>
    <v>Juneau, Alaska</v>
    <v>31</v>
    <v>5</v>
    <v>Map</v>
    <v>6</v>
    <v>7</v>
    <v>71</v>
    <v>104</v>
    <v>4</v>
    <v>The City and Borough of Juneau, more commonly known simply as Juneau, is the capital city of the U.S. state of Alaska. Located in the Gastineau Channel and the Alaskan panhandle, it is a consolidated city-borough and the second-largest city in ...</v>
    <v>105</v>
    <v>106</v>
    <v>Juneau, Alaska</v>
    <v>107</v>
    <v>108</v>
    <v>Juneau, Alaska</v>
    <v>mdp/vdpid/4833712837324963841</v>
  </rv>
  <rv s="0">
    <v>536870912</v>
    <v>Kodiak, Alaska</v>
    <v>27b94bb5-8494-7c2a-fdcb-84d4f462766e</v>
    <v>en-US</v>
    <v>Map</v>
  </rv>
  <rv s="0">
    <v>536870912</v>
    <v>Kodiak Island Borough</v>
    <v>8fde84c9-0e57-3eda-7d19-963dbb38e5bc</v>
    <v>en-US</v>
    <v>Map</v>
  </rv>
  <rv s="1">
    <fb>13.045033</fb>
    <v>8</v>
  </rv>
  <rv s="2">
    <v>10</v>
    <v>6</v>
    <v>32</v>
    <v>7</v>
    <v>0</v>
    <v>Image of Kodiak, Alaska</v>
  </rv>
  <rv s="1">
    <fb>57.793055555556002</fb>
    <v>9</v>
  </rv>
  <rv s="0">
    <v>805306368</v>
    <v>Patricia B. "Pat" Branson (Mayor)</v>
    <v>14f5cc24-c539-f4de-14c4-190f7c35365c</v>
    <v>en-US</v>
    <v>Generic</v>
  </rv>
  <rv s="3">
    <v>11</v>
  </rv>
  <rv s="4">
    <v>https://www.bing.com/search?q=city+of+kodiak&amp;form=skydnc</v>
    <v>Learn more on Bing</v>
  </rv>
  <rv s="1">
    <fb>-152.39416666667</fb>
    <v>9</v>
  </rv>
  <rv s="1">
    <fb>5581</fb>
    <v>8</v>
  </rv>
  <rv s="6">
    <v>#VALUE!</v>
    <v>en-US</v>
    <v>27b94bb5-8494-7c2a-fdcb-84d4f462766e</v>
    <v>536870912</v>
    <v>1</v>
    <v>33</v>
    <v>14</v>
    <v>Kodiak, Alaska</v>
    <v>4</v>
    <v>5</v>
    <v>Map</v>
    <v>6</v>
    <v>7</v>
    <v>71</v>
    <v>111</v>
    <v>112</v>
    <v>4</v>
    <v>The City of Kodiak is the main city and one of seven communities on Kodiak Island in Kodiak Island Borough, Alaska. All commercial transportation between the island's communities and the outside world goes through this city via ferryboat or ...</v>
    <v>113</v>
    <v>114</v>
    <v>116</v>
    <v>117</v>
    <v>118</v>
    <v>Kodiak, Alaska</v>
    <v>119</v>
    <v>108</v>
    <v>Kodiak, Alaska</v>
    <v>mdp/vdpid/4726235472328654849</v>
  </rv>
  <rv s="0">
    <v>536870912</v>
    <v>Sitka, Alaska</v>
    <v>93cbc0bb-a86c-3494-9412-35a8c87a7d95</v>
    <v>en-US</v>
    <v>Map</v>
  </rv>
  <rv s="1">
    <fb>12461.482346999999</fb>
    <v>8</v>
  </rv>
  <rv s="2">
    <v>11</v>
    <v>6</v>
    <v>34</v>
    <v>7</v>
    <v>0</v>
    <v>Image of Sitka, Alaska</v>
  </rv>
  <rv s="4">
    <v>https://www.bing.com/search?q=sitka+alaska&amp;form=skydnc</v>
    <v>Learn more on Bing</v>
  </rv>
  <rv s="1">
    <fb>8458</fb>
    <v>8</v>
  </rv>
  <rv s="8">
    <v>#VALUE!</v>
    <v>en-US</v>
    <v>93cbc0bb-a86c-3494-9412-35a8c87a7d95</v>
    <v>536870912</v>
    <v>1</v>
    <v>35</v>
    <v>30</v>
    <v>Sitka, Alaska</v>
    <v>31</v>
    <v>5</v>
    <v>Map</v>
    <v>6</v>
    <v>7</v>
    <v>71</v>
    <v>122</v>
    <v>4</v>
    <v>Sitka is a unified city-borough in the southeast portion of the U.S. state of Alaska. It was under Russian rule from 1799 to 1867. The city is situated on the west side of Baranof Island and the south half of Chichagof Island in the Alexander ...</v>
    <v>123</v>
    <v>124</v>
    <v>Sitka, Alaska</v>
    <v>125</v>
    <v>108</v>
    <v>Sitka, Alaska</v>
    <v>mdp/vdpid/4737765078059712513</v>
  </rv>
  <rv s="0">
    <v>536870912</v>
    <v>Anthem, Arizona</v>
    <v>eba2ef59-f997-cf92-837f-74e3c5cf96d8</v>
    <v>en-US</v>
    <v>Map</v>
  </rv>
  <rv s="0">
    <v>536870912</v>
    <v>Arizona</v>
    <v>bf973f46-5962-4997-a7ba-a05f1aa2a9f9</v>
    <v>en-US</v>
    <v>Map</v>
  </rv>
  <rv s="0">
    <v>536870912</v>
    <v>Maricopa County</v>
    <v>385e4056-0008-58a2-b460-55f838262318</v>
    <v>en-US</v>
    <v>Map</v>
  </rv>
  <rv s="1">
    <fb>20.693981999999998</fb>
    <v>8</v>
  </rv>
  <rv s="2">
    <v>12</v>
    <v>6</v>
    <v>36</v>
    <v>7</v>
    <v>0</v>
    <v>Image of Anthem, Arizona</v>
  </rv>
  <rv s="1">
    <fb>33.867222222221997</fb>
    <v>9</v>
  </rv>
  <rv s="4">
    <v>https://www.bing.com/search?q=anthem+arizona&amp;form=skydnc</v>
    <v>Learn more on Bing</v>
  </rv>
  <rv s="1">
    <fb>-112.14694444444</fb>
    <v>9</v>
  </rv>
  <rv s="1">
    <fb>23190</fb>
    <v>8</v>
  </rv>
  <rv s="3">
    <v>12</v>
  </rv>
  <rv s="9">
    <v>#VALUE!</v>
    <v>en-US</v>
    <v>eba2ef59-f997-cf92-837f-74e3c5cf96d8</v>
    <v>536870912</v>
    <v>1</v>
    <v>37</v>
    <v>38</v>
    <v>Anthem, Arizona</v>
    <v>4</v>
    <v>5</v>
    <v>Map</v>
    <v>6</v>
    <v>7</v>
    <v>128</v>
    <v>129</v>
    <v>130</v>
    <v>4</v>
    <v>Anthem is a planned community partially located within Phoenix and partially located within New River, a census-designated place. The community is entirely located in Maricopa County, Arizona, United States, within the Phoenix Metropolitan Area. ...</v>
    <v>131</v>
    <v>132</v>
    <v>133</v>
    <v>134</v>
    <v>Anthem, Arizona</v>
    <v>135</v>
    <v>136</v>
    <v>Anthem, Arizona</v>
    <v>mdp/vdpid/5086072874645585921</v>
  </rv>
  <rv s="1">
    <fb>23891</fb>
    <v>8</v>
  </rv>
  <rv s="2">
    <v>13</v>
    <v>6</v>
    <v>39</v>
    <v>7</v>
    <v>0</v>
    <v>Image of Maricopa County, Arizona</v>
  </rv>
  <rv s="0">
    <v>536870912</v>
    <v>Phoenix</v>
    <v>b06044c3-41e1-4e2a-bba7-27a29bba8ea9</v>
    <v>en-US</v>
    <v>Map</v>
  </rv>
  <rv s="4">
    <v>https://www.bing.com/search?q=maricopa+county+arizona&amp;form=skydnc</v>
    <v>Learn more on Bing</v>
  </rv>
  <rv s="1">
    <fb>4420568</fb>
    <v>8</v>
  </rv>
  <rv s="10">
    <v>#VALUE!</v>
    <v>en-US</v>
    <v>385e4056-0008-58a2-b460-55f838262318</v>
    <v>536870912</v>
    <v>1</v>
    <v>40</v>
    <v>41</v>
    <v>Maricopa County, Arizona</v>
    <v>4</v>
    <v>5</v>
    <v>Map</v>
    <v>6</v>
    <v>7</v>
    <v>128</v>
    <v>138</v>
    <v>4</v>
    <v>Maricopa County is in the south-central part of the U.S. state of Arizona. As of the 2020 census the population was 4,420,568, or about 62% of the state's total, making it the 4th most populous county in the United States, and the most populous ...</v>
    <v>139</v>
    <v>140</v>
    <v>141</v>
    <v>Maricopa County, Arizona</v>
    <v>142</v>
    <v>Maricopa County, Arizona</v>
    <v>mdp/vdpid/10034991</v>
  </rv>
  <rv s="1">
    <fb>1341.477468</fb>
    <v>8</v>
  </rv>
  <rv s="2">
    <v>14</v>
    <v>6</v>
    <v>42</v>
    <v>7</v>
    <v>0</v>
    <v>Image of Phoenix, Arizona</v>
  </rv>
  <rv s="1">
    <fb>33.448333333333302</fb>
    <v>9</v>
  </rv>
  <rv s="0">
    <v>805306368</v>
    <v>Kate Gallego (Mayor)</v>
    <v>e1eda65c-e97b-f7be-0eba-2d9b94ca006c</v>
    <v>en-US</v>
    <v>Generic</v>
  </rv>
  <rv s="3">
    <v>13</v>
  </rv>
  <rv s="4">
    <v>https://www.bing.com/search?q=phoenix+arizona&amp;form=skydnc</v>
    <v>Learn more on Bing</v>
  </rv>
  <rv s="1">
    <fb>-112.073888888889</fb>
    <v>9</v>
  </rv>
  <rv s="1">
    <fb>1608139</fb>
    <v>8</v>
  </rv>
  <rv s="6">
    <v>#VALUE!</v>
    <v>en-US</v>
    <v>b06044c3-41e1-4e2a-bba7-27a29bba8ea9</v>
    <v>536870912</v>
    <v>1</v>
    <v>43</v>
    <v>14</v>
    <v>Phoenix, Arizona</v>
    <v>4</v>
    <v>5</v>
    <v>Map</v>
    <v>6</v>
    <v>7</v>
    <v>128</v>
    <v>129</v>
    <v>144</v>
    <v>4</v>
    <v>Phoenix is the state capital and most populous city in the U.S. state of Arizona, with 1,608,139 residents as of 2020. It is the fifth-most populous city in the United States and the most populous state capital in the country.</v>
    <v>145</v>
    <v>146</v>
    <v>148</v>
    <v>149</v>
    <v>150</v>
    <v>Phoenix, Arizona</v>
    <v>151</v>
    <v>136</v>
    <v>Phoenix, Arizona</v>
    <v>mdp/vdpid/5098089334867755012</v>
  </rv>
  <rv s="0">
    <v>536870912</v>
    <v>Apache Junction, Arizona</v>
    <v>2c091d21-518f-748a-aa96-948ae85c9807</v>
    <v>en-US</v>
    <v>Map</v>
  </rv>
  <rv s="1">
    <fb>90.168683999999999</fb>
    <v>8</v>
  </rv>
  <rv s="2">
    <v>15</v>
    <v>6</v>
    <v>44</v>
    <v>7</v>
    <v>0</v>
    <v>Image of Apache Junction, Arizona</v>
  </rv>
  <rv s="1">
    <fb>33.414999999999999</fb>
    <v>9</v>
  </rv>
  <rv s="0">
    <v>805306368</v>
    <v>Chip Wilson (Mayor)</v>
    <v>8db6692d-7455-31cc-77aa-073897018d6c</v>
    <v>en-US</v>
    <v>Generic</v>
  </rv>
  <rv s="3">
    <v>14</v>
  </rv>
  <rv s="4">
    <v>https://www.bing.com/search?q=apache+junction+arizona&amp;form=skydnc</v>
    <v>Learn more on Bing</v>
  </rv>
  <rv s="1">
    <fb>-111.54611111110999</fb>
    <v>9</v>
  </rv>
  <rv s="1">
    <fb>38499</fb>
    <v>8</v>
  </rv>
  <rv s="6">
    <v>#VALUE!</v>
    <v>en-US</v>
    <v>2c091d21-518f-748a-aa96-948ae85c9807</v>
    <v>536870912</v>
    <v>1</v>
    <v>45</v>
    <v>14</v>
    <v>Apache Junction, Arizona</v>
    <v>4</v>
    <v>5</v>
    <v>Map</v>
    <v>6</v>
    <v>7</v>
    <v>128</v>
    <v>129</v>
    <v>154</v>
    <v>4</v>
    <v>Apache Junction is a city in Pinal and Maricopa counties in the state of Arizona. As of the 2020 census, the population was 38,499, most of whom lived in Pinal County. It is named for the junction of the Apache Trail and Old West Highway. The ...</v>
    <v>155</v>
    <v>156</v>
    <v>158</v>
    <v>159</v>
    <v>160</v>
    <v>Apache Junction, Arizona</v>
    <v>161</v>
    <v>136</v>
    <v>Apache Junction, Arizona</v>
    <v>mdp/vdpid/5098118134569631745</v>
  </rv>
  <rv s="0">
    <v>536870912</v>
    <v>Casa Grande, Arizona</v>
    <v>d9a051d7-b3d6-76d3-3b08-23f67ddbb21e</v>
    <v>en-US</v>
    <v>Map</v>
  </rv>
  <rv s="0">
    <v>536870912</v>
    <v>Pinal County</v>
    <v>c702a9f6-2f60-c85b-3788-942f6224d165</v>
    <v>en-US</v>
    <v>Map</v>
  </rv>
  <rv s="1">
    <fb>285.41256900000002</fb>
    <v>8</v>
  </rv>
  <rv s="2">
    <v>16</v>
    <v>6</v>
    <v>46</v>
    <v>7</v>
    <v>0</v>
    <v>Image of Casa Grande, Arizona</v>
  </rv>
  <rv s="1">
    <fb>32.885833333332997</fb>
    <v>9</v>
  </rv>
  <rv s="0">
    <v>805306368</v>
    <v>Craig McFarland (Mayor)</v>
    <v>009856c9-e9f5-b036-f031-4574aa1b6d22</v>
    <v>en-US</v>
    <v>Generic</v>
  </rv>
  <rv s="3">
    <v>15</v>
  </rv>
  <rv s="4">
    <v>https://www.bing.com/search?q=casa+grande+arizona&amp;form=skydnc</v>
    <v>Learn more on Bing</v>
  </rv>
  <rv s="1">
    <fb>-111.74388888889</fb>
    <v>9</v>
  </rv>
  <rv s="1">
    <fb>53658</fb>
    <v>8</v>
  </rv>
  <rv s="6">
    <v>#VALUE!</v>
    <v>en-US</v>
    <v>d9a051d7-b3d6-76d3-3b08-23f67ddbb21e</v>
    <v>536870912</v>
    <v>1</v>
    <v>47</v>
    <v>14</v>
    <v>Casa Grande, Arizona</v>
    <v>4</v>
    <v>5</v>
    <v>Map</v>
    <v>6</v>
    <v>7</v>
    <v>128</v>
    <v>164</v>
    <v>165</v>
    <v>4</v>
    <v>Casa Grande is a city in Pinal County, approximately halfway between Phoenix and Tucson in the U.S. state of Arizona. According to U.S. Census estimates, the population of the city is 55,653 as of 2020. It is named after the Casa Grande Ruins ...</v>
    <v>166</v>
    <v>167</v>
    <v>169</v>
    <v>170</v>
    <v>171</v>
    <v>Casa Grande, Arizona</v>
    <v>172</v>
    <v>136</v>
    <v>Casa Grande, Arizona</v>
    <v>mdp/vdpid/5098181940888993793</v>
  </rv>
  <rv s="0">
    <v>536870912</v>
    <v>Toledo, Ohio</v>
    <v>0fbc80a7-8253-485f-9fb6-92499855c94c</v>
    <v>en-US</v>
    <v>Map</v>
  </rv>
  <rv s="0">
    <v>536870912</v>
    <v>Ohio</v>
    <v>6f3df7da-1ef6-48e3-b2b3-b5b5fce3e846</v>
    <v>en-US</v>
    <v>Map</v>
  </rv>
  <rv s="0">
    <v>536870912</v>
    <v>Lucas County</v>
    <v>64477599-0530-3f67-43a4-a935c57e1257</v>
    <v>en-US</v>
    <v>Map</v>
  </rv>
  <rv s="1">
    <fb>217.95326600000001</fb>
    <v>8</v>
  </rv>
  <rv s="2">
    <v>17</v>
    <v>6</v>
    <v>48</v>
    <v>7</v>
    <v>0</v>
    <v>Image of Toledo, Ohio</v>
  </rv>
  <rv s="1">
    <fb>41.666666666666998</fb>
    <v>9</v>
  </rv>
  <rv s="0">
    <v>805306368</v>
    <v>Wade Kapszukiewicz (Mayor)</v>
    <v>6f6da5d0-4fd2-3f0f-8b01-f6f6cf29ef9a</v>
    <v>en-US</v>
    <v>Generic</v>
  </rv>
  <rv s="3">
    <v>16</v>
  </rv>
  <rv s="4">
    <v>https://www.bing.com/search?q=toledo+ohio&amp;form=skydnc</v>
    <v>Learn more on Bing</v>
  </rv>
  <rv s="1">
    <fb>-83.583333333333002</fb>
    <v>9</v>
  </rv>
  <rv s="1">
    <fb>270871</fb>
    <v>8</v>
  </rv>
  <rv s="5">
    <v>#VALUE!</v>
    <v>en-US</v>
    <v>0fbc80a7-8253-485f-9fb6-92499855c94c</v>
    <v>536870912</v>
    <v>1</v>
    <v>49</v>
    <v>2</v>
    <v>Toledo, Ohio</v>
    <v>4</v>
    <v>5</v>
    <v>Map</v>
    <v>6</v>
    <v>7</v>
    <v>175</v>
    <v>176</v>
    <v>177</v>
    <v>4</v>
    <v>Toledo is a city in and the county seat of Lucas County, Ohio, United States. At the 2020 census, it had a population of 270,871, making Toledo the fourth-most populous city in Ohio, after Columbus, Cleveland, and Cincinnati. Toledo is the ...</v>
    <v>178</v>
    <v>179</v>
    <v>181</v>
    <v>182</v>
    <v>183</v>
    <v>Toledo, Ohio</v>
    <v>184</v>
    <v>Toledo, Ohio</v>
    <v>mdp/vdpid/5479812725901099009</v>
  </rv>
  <rv s="0">
    <v>536870912</v>
    <v>Cave Creek, Arizona</v>
    <v>ebad7f31-0de5-31b5-e243-2873cdd21881</v>
    <v>en-US</v>
    <v>Map</v>
  </rv>
  <rv s="1">
    <fb>97.687004999999999</fb>
    <v>8</v>
  </rv>
  <rv s="2">
    <v>18</v>
    <v>6</v>
    <v>50</v>
    <v>7</v>
    <v>0</v>
    <v>Image of Cave Creek, Arizona</v>
  </rv>
  <rv s="1">
    <fb>33.828611111111002</fb>
    <v>9</v>
  </rv>
  <rv s="0">
    <v>805306368</v>
    <v>Robert Morris (Mayor)</v>
    <v>a4eea2dd-db15-b6d1-0127-b24710b9aa7c</v>
    <v>en-US</v>
    <v>Generic</v>
  </rv>
  <rv s="3">
    <v>17</v>
  </rv>
  <rv s="4">
    <v>https://www.bing.com/search?q=cave+creek+arizona&amp;form=skydnc</v>
    <v>Learn more on Bing</v>
  </rv>
  <rv s="1">
    <fb>-111.95472222222</fb>
    <v>9</v>
  </rv>
  <rv s="1">
    <fb>4892</fb>
    <v>8</v>
  </rv>
  <rv s="6">
    <v>#VALUE!</v>
    <v>en-US</v>
    <v>ebad7f31-0de5-31b5-e243-2873cdd21881</v>
    <v>536870912</v>
    <v>1</v>
    <v>51</v>
    <v>14</v>
    <v>Cave Creek, Arizona</v>
    <v>4</v>
    <v>5</v>
    <v>Map</v>
    <v>6</v>
    <v>7</v>
    <v>128</v>
    <v>129</v>
    <v>187</v>
    <v>4</v>
    <v>Cave Creek is a town in Maricopa County, Arizona, United States. It is part of the Phoenix metropolitan area. As of the 2020 census, the population of the town was 4,892.</v>
    <v>188</v>
    <v>189</v>
    <v>191</v>
    <v>192</v>
    <v>193</v>
    <v>Cave Creek, Arizona</v>
    <v>194</v>
    <v>136</v>
    <v>Cave Creek, Arizona</v>
    <v>mdp/vdpid/5086075836260417537</v>
  </rv>
  <rv s="0">
    <v>536870912</v>
    <v>Chandler, Arizona</v>
    <v>394041e4-14e1-4b4d-946a-5bac98a149ae</v>
    <v>en-US</v>
    <v>Map</v>
  </rv>
  <rv s="1">
    <fb>168.41368600000001</fb>
    <v>8</v>
  </rv>
  <rv s="2">
    <v>19</v>
    <v>6</v>
    <v>52</v>
    <v>7</v>
    <v>0</v>
    <v>Image of Chandler, Arizona</v>
  </rv>
  <rv s="1">
    <fb>33.303333333333001</fb>
    <v>9</v>
  </rv>
  <rv s="0">
    <v>805306368</v>
    <v>Kevin Hartke (Mayor)</v>
    <v>424f056b-ae76-bc45-a138-eb413fe244ae</v>
    <v>en-US</v>
    <v>Generic</v>
  </rv>
  <rv s="3">
    <v>18</v>
  </rv>
  <rv s="4">
    <v>https://www.bing.com/search?q=chandler+arizona&amp;form=skydnc</v>
    <v>Learn more on Bing</v>
  </rv>
  <rv s="1">
    <fb>-111.84138888888999</fb>
    <v>9</v>
  </rv>
  <rv s="1">
    <fb>275987</fb>
    <v>8</v>
  </rv>
  <rv s="6">
    <v>#VALUE!</v>
    <v>en-US</v>
    <v>394041e4-14e1-4b4d-946a-5bac98a149ae</v>
    <v>536870912</v>
    <v>1</v>
    <v>53</v>
    <v>14</v>
    <v>Chandler, Arizona</v>
    <v>4</v>
    <v>5</v>
    <v>Map</v>
    <v>6</v>
    <v>7</v>
    <v>128</v>
    <v>129</v>
    <v>197</v>
    <v>4</v>
    <v>Chandler is a city in Maricopa County, Arizona, United States, and a suburb in the Phoenix-Mesa-Chandler Metropolitan Statistical Area. It is bordered to the north and west by Tempe, to the north by Mesa, to the west by Phoenix, to the south by ...</v>
    <v>198</v>
    <v>199</v>
    <v>201</v>
    <v>202</v>
    <v>203</v>
    <v>Chandler, Arizona</v>
    <v>204</v>
    <v>136</v>
    <v>Chandler, Arizona</v>
    <v>mdp/vdpid/5098105077617393665</v>
  </rv>
  <rv s="0">
    <v>536870912</v>
    <v>Flagstaff, Arizona</v>
    <v>b46e348c-eaea-c8e1-5ff9-bff8848d0da0</v>
    <v>en-US</v>
    <v>Map</v>
  </rv>
  <rv s="0">
    <v>536870912</v>
    <v>Coconino County</v>
    <v>6a7a117f-367f-af72-047a-58568d4df4b0</v>
    <v>en-US</v>
    <v>Map</v>
  </rv>
  <rv s="1">
    <fb>167.66993600000001</fb>
    <v>8</v>
  </rv>
  <rv s="2">
    <v>20</v>
    <v>6</v>
    <v>54</v>
    <v>7</v>
    <v>0</v>
    <v>Image of Flagstaff, Arizona</v>
  </rv>
  <rv s="1">
    <fb>35.199166666666997</fb>
    <v>9</v>
  </rv>
  <rv s="0">
    <v>805306368</v>
    <v>Becky Daggett (Mayor)</v>
    <v>26029e17-4e70-792f-6bb7-e4efeb6399bb</v>
    <v>en-US</v>
    <v>Generic</v>
  </rv>
  <rv s="3">
    <v>19</v>
  </rv>
  <rv s="4">
    <v>https://www.bing.com/search?q=flagstaff+arizona&amp;form=skydnc</v>
    <v>Learn more on Bing</v>
  </rv>
  <rv s="1">
    <fb>-111.63111111111</fb>
    <v>9</v>
  </rv>
  <rv s="1">
    <fb>76831</fb>
    <v>8</v>
  </rv>
  <rv s="6">
    <v>#VALUE!</v>
    <v>en-US</v>
    <v>b46e348c-eaea-c8e1-5ff9-bff8848d0da0</v>
    <v>536870912</v>
    <v>1</v>
    <v>55</v>
    <v>14</v>
    <v>Flagstaff, Arizona</v>
    <v>4</v>
    <v>5</v>
    <v>Map</v>
    <v>6</v>
    <v>7</v>
    <v>128</v>
    <v>207</v>
    <v>208</v>
    <v>4</v>
    <v>Flagstaff is a city in, and the county seat of Coconino County, Arizona, in the southwestern United States. As of the 2020 United States census, the population was 76,831. Flagstaff is the principal city of the Flagstaff metropolitan area, which ...</v>
    <v>209</v>
    <v>210</v>
    <v>212</v>
    <v>213</v>
    <v>214</v>
    <v>Flagstaff, Arizona</v>
    <v>215</v>
    <v>136</v>
    <v>Flagstaff, Arizona</v>
    <v>mdp/vdpid/5085819513081954305</v>
  </rv>
  <rv s="0">
    <v>536870912</v>
    <v>Florence, Arizona</v>
    <v>ed718d9b-fd0b-b879-1ab8-bd0475554a22</v>
    <v>en-US</v>
    <v>Map</v>
  </rv>
  <rv s="1">
    <fb>162.19269</fb>
    <v>8</v>
  </rv>
  <rv s="2">
    <v>21</v>
    <v>6</v>
    <v>56</v>
    <v>7</v>
    <v>0</v>
    <v>Image of Florence, Arizona</v>
  </rv>
  <rv s="1">
    <fb>33.038611111111003</fb>
    <v>9</v>
  </rv>
  <rv s="0">
    <v>805306368</v>
    <v>Tara Walter (Mayor)</v>
    <v>ad60b8a1-afd6-41f4-8d5c-82b2fc40a353</v>
    <v>en-US</v>
    <v>Generic</v>
  </rv>
  <rv s="3">
    <v>20</v>
  </rv>
  <rv s="4">
    <v>https://www.bing.com/search?q=florence+arizona&amp;form=skydnc</v>
    <v>Learn more on Bing</v>
  </rv>
  <rv s="1">
    <fb>-111.38694444444</fb>
    <v>9</v>
  </rv>
  <rv s="1">
    <fb>26785</fb>
    <v>8</v>
  </rv>
  <rv s="6">
    <v>#VALUE!</v>
    <v>en-US</v>
    <v>ed718d9b-fd0b-b879-1ab8-bd0475554a22</v>
    <v>536870912</v>
    <v>1</v>
    <v>57</v>
    <v>14</v>
    <v>Florence, Arizona</v>
    <v>4</v>
    <v>5</v>
    <v>Map</v>
    <v>6</v>
    <v>7</v>
    <v>128</v>
    <v>164</v>
    <v>218</v>
    <v>4</v>
    <v>Florence is a town in Pinal County, Arizona, United States. Florence, which is the county seat of Pinal County, is one of the oldest towns in that county and includes a National Historic District with over 25 buildings listed on the National ...</v>
    <v>219</v>
    <v>220</v>
    <v>222</v>
    <v>223</v>
    <v>224</v>
    <v>Florence, Arizona</v>
    <v>225</v>
    <v>136</v>
    <v>Florence, Arizona</v>
    <v>mdp/vdpid/5098189293906558977</v>
  </rv>
  <rv s="0">
    <v>536870912</v>
    <v>Fountain Hills, Arizona</v>
    <v>ad0c5745-e009-4e5d-ad51-095b00c4b9c6</v>
    <v>en-US</v>
    <v>Map</v>
  </rv>
  <rv s="1">
    <fb>52.732289000000002</fb>
    <v>8</v>
  </rv>
  <rv s="2">
    <v>22</v>
    <v>6</v>
    <v>58</v>
    <v>7</v>
    <v>0</v>
    <v>Image of Fountain Hills, Arizona</v>
  </rv>
  <rv s="1">
    <fb>33.604722222222001</fb>
    <v>9</v>
  </rv>
  <rv s="0">
    <v>805306368</v>
    <v>Ginny Dickey (Mayor)</v>
    <v>9c708b01-ecd9-2f4e-b677-1ad054a6b3fb</v>
    <v>en-US</v>
    <v>Generic</v>
  </rv>
  <rv s="3">
    <v>21</v>
  </rv>
  <rv s="4">
    <v>https://www.bing.com/search?q=fountain+hills+arizona&amp;form=skydnc</v>
    <v>Learn more on Bing</v>
  </rv>
  <rv s="1">
    <fb>-111.72861111111</fb>
    <v>9</v>
  </rv>
  <rv s="1">
    <fb>23820</fb>
    <v>8</v>
  </rv>
  <rv s="6">
    <v>#VALUE!</v>
    <v>en-US</v>
    <v>ad0c5745-e009-4e5d-ad51-095b00c4b9c6</v>
    <v>536870912</v>
    <v>1</v>
    <v>59</v>
    <v>14</v>
    <v>Fountain Hills, Arizona</v>
    <v>4</v>
    <v>5</v>
    <v>Map</v>
    <v>6</v>
    <v>7</v>
    <v>128</v>
    <v>129</v>
    <v>228</v>
    <v>4</v>
    <v>Fountain Hills is a town in Maricopa County, Arizona, United States. Known for its impressive fountain, once the tallest in the world, it borders the Fort McDowell Yavapai Nation, Salt River Pima-Maricopa Indian Community, and Scottsdale. The ...</v>
    <v>229</v>
    <v>230</v>
    <v>232</v>
    <v>233</v>
    <v>234</v>
    <v>Fountain Hills, Arizona</v>
    <v>235</v>
    <v>136</v>
    <v>Fountain Hills, Arizona</v>
    <v>mdp/vdpid/5098111536241573889</v>
  </rv>
  <rv s="0">
    <v>536870912</v>
    <v>Glendale, Arizona</v>
    <v>62fec990-e089-4bb2-b9de-9e1e383237f9</v>
    <v>en-US</v>
    <v>Map</v>
  </rv>
  <rv s="1">
    <fb>154.03335000000001</fb>
    <v>8</v>
  </rv>
  <rv s="2">
    <v>23</v>
    <v>6</v>
    <v>60</v>
    <v>7</v>
    <v>0</v>
    <v>Image of Glendale, Arizona</v>
  </rv>
  <rv s="1">
    <fb>33.583333333333002</fb>
    <v>9</v>
  </rv>
  <rv s="0">
    <v>805306368</v>
    <v>Jerry Weiers (Mayor)</v>
    <v>97217188-54a5-b310-9d84-63a7bd9b4944</v>
    <v>en-US</v>
    <v>Generic</v>
  </rv>
  <rv s="3">
    <v>22</v>
  </rv>
  <rv s="4">
    <v>https://www.bing.com/search?q=glendale+arizona&amp;form=skydnc</v>
    <v>Learn more on Bing</v>
  </rv>
  <rv s="1">
    <fb>-112.2</fb>
    <v>9</v>
  </rv>
  <rv s="1">
    <fb>248325</fb>
    <v>8</v>
  </rv>
  <rv s="6">
    <v>#VALUE!</v>
    <v>en-US</v>
    <v>62fec990-e089-4bb2-b9de-9e1e383237f9</v>
    <v>536870912</v>
    <v>1</v>
    <v>61</v>
    <v>14</v>
    <v>Glendale, Arizona</v>
    <v>4</v>
    <v>5</v>
    <v>Map</v>
    <v>6</v>
    <v>7</v>
    <v>128</v>
    <v>129</v>
    <v>238</v>
    <v>4</v>
    <v>Glendale is a city in Maricopa County, Arizona, United States. Located about nine miles northwest of the state capital Phoenix, Glendale is known for State Farm Stadium, which is the home of the Arizona Cardinals football team. The city also ...</v>
    <v>239</v>
    <v>240</v>
    <v>242</v>
    <v>243</v>
    <v>244</v>
    <v>Glendale, Arizona</v>
    <v>245</v>
    <v>136</v>
    <v>Glendale, Arizona</v>
    <v>mdp/vdpid/5098082159487352833</v>
  </rv>
  <rv s="0">
    <v>536870912</v>
    <v>Goodyear, Arizona</v>
    <v>de9e2f08-76ef-d8b4-8b64-d60459569f97</v>
    <v>en-US</v>
    <v>Map</v>
  </rv>
  <rv s="1">
    <fb>495.28997900000002</fb>
    <v>8</v>
  </rv>
  <rv s="2">
    <v>24</v>
    <v>6</v>
    <v>62</v>
    <v>7</v>
    <v>0</v>
    <v>Image of Goodyear, Arizona</v>
  </rv>
  <rv s="1">
    <fb>33.435319999999997</fb>
    <v>9</v>
  </rv>
  <rv s="0">
    <v>805306368</v>
    <v>Joe Pizzillo (Mayor)</v>
    <v>29e91156-a3e4-09ab-d402-b6929486c0ef</v>
    <v>en-US</v>
    <v>Generic</v>
  </rv>
  <rv s="3">
    <v>23</v>
  </rv>
  <rv s="4">
    <v>https://www.bing.com/search?q=goodyear+arizona&amp;form=skydnc</v>
    <v>Learn more on Bing</v>
  </rv>
  <rv s="1">
    <fb>-112.35821</fb>
    <v>9</v>
  </rv>
  <rv s="1">
    <fb>95294</fb>
    <v>8</v>
  </rv>
  <rv s="6">
    <v>#VALUE!</v>
    <v>en-US</v>
    <v>de9e2f08-76ef-d8b4-8b64-d60459569f97</v>
    <v>536870912</v>
    <v>1</v>
    <v>63</v>
    <v>14</v>
    <v>Goodyear, Arizona</v>
    <v>4</v>
    <v>5</v>
    <v>Map</v>
    <v>6</v>
    <v>7</v>
    <v>128</v>
    <v>129</v>
    <v>248</v>
    <v>4</v>
    <v>Goodyear is a city in Maricopa County, Arizona, United States. It is a suburb of Phoenix and at the 2020 census had a population of 95,294, up from 65,275 in 2010 and 18,911 in 2000. It was the third-fastest-growing city in Arizona between 1990 ...</v>
    <v>249</v>
    <v>250</v>
    <v>252</v>
    <v>253</v>
    <v>254</v>
    <v>Goodyear, Arizona</v>
    <v>255</v>
    <v>136</v>
    <v>Goodyear, Arizona</v>
    <v>mdp/vdpid/5098080686263238657</v>
  </rv>
  <rv s="0">
    <v>536870912</v>
    <v>Kingman, Arizona</v>
    <v>e610d1f6-6732-81bd-7094-c8ebf618b32b</v>
    <v>en-US</v>
    <v>Map</v>
  </rv>
  <rv s="0">
    <v>536870912</v>
    <v>Mohave County</v>
    <v>3231c7ea-d866-1e16-cf4c-9a648269894c</v>
    <v>en-US</v>
    <v>Map</v>
  </rv>
  <rv s="1">
    <fb>90.183322000000004</fb>
    <v>8</v>
  </rv>
  <rv s="2">
    <v>25</v>
    <v>6</v>
    <v>64</v>
    <v>7</v>
    <v>0</v>
    <v>Image of Kingman, Arizona</v>
  </rv>
  <rv s="1">
    <fb>35.208333333333002</fb>
    <v>9</v>
  </rv>
  <rv s="0">
    <v>805306368</v>
    <v>Ken Watkins (Mayor)</v>
    <v>d91d7245-2a36-b72f-b840-77a030bfaa8c</v>
    <v>en-US</v>
    <v>Generic</v>
  </rv>
  <rv s="3">
    <v>24</v>
  </rv>
  <rv s="4">
    <v>https://www.bing.com/search?q=kingman+arizona&amp;form=skydnc</v>
    <v>Learn more on Bing</v>
  </rv>
  <rv s="1">
    <fb>-114.02500000000001</fb>
    <v>9</v>
  </rv>
  <rv s="1">
    <fb>32689</fb>
    <v>8</v>
  </rv>
  <rv s="6">
    <v>#VALUE!</v>
    <v>en-US</v>
    <v>e610d1f6-6732-81bd-7094-c8ebf618b32b</v>
    <v>536870912</v>
    <v>1</v>
    <v>65</v>
    <v>14</v>
    <v>Kingman, Arizona</v>
    <v>4</v>
    <v>5</v>
    <v>Map</v>
    <v>6</v>
    <v>7</v>
    <v>128</v>
    <v>258</v>
    <v>259</v>
    <v>4</v>
    <v>Kingman is a city in, and the county seat of, Mohave County, Arizona, United States. It is named after Lewis Kingman, an engineer for the Atlantic and Pacific Railroad. It is located 105 miles southeast of Las Vegas, Nevada, and 180 miles ...</v>
    <v>260</v>
    <v>261</v>
    <v>263</v>
    <v>264</v>
    <v>265</v>
    <v>Kingman, Arizona</v>
    <v>266</v>
    <v>136</v>
    <v>Kingman, Arizona</v>
    <v>mdp/vdpid/5061623001275957249</v>
  </rv>
  <rv s="0">
    <v>536870912</v>
    <v>Lake Havasu City, Arizona</v>
    <v>c46f9f1d-a393-c3eb-ef16-396003d5be90</v>
    <v>en-US</v>
    <v>Map</v>
  </rv>
  <rv s="1">
    <fb>119.715979</fb>
    <v>8</v>
  </rv>
  <rv s="2">
    <v>26</v>
    <v>6</v>
    <v>66</v>
    <v>7</v>
    <v>0</v>
    <v>Image of Lake Havasu City, Arizona</v>
  </rv>
  <rv s="1">
    <fb>34.49</fb>
    <v>9</v>
  </rv>
  <rv s="0">
    <v>805306368</v>
    <v>Cal Sheehy (Mayor)</v>
    <v>a511c31d-0d4c-c338-4962-87762dc21f2d</v>
    <v>en-US</v>
    <v>Generic</v>
  </rv>
  <rv s="3">
    <v>25</v>
  </rv>
  <rv s="4">
    <v>https://www.bing.com/search?q=lake+havasu+city+arizona&amp;form=skydnc</v>
    <v>Learn more on Bing</v>
  </rv>
  <rv s="1">
    <fb>-114.30888888889</fb>
    <v>9</v>
  </rv>
  <rv s="1">
    <fb>57144</fb>
    <v>8</v>
  </rv>
  <rv s="6">
    <v>#VALUE!</v>
    <v>en-US</v>
    <v>c46f9f1d-a393-c3eb-ef16-396003d5be90</v>
    <v>536870912</v>
    <v>1</v>
    <v>67</v>
    <v>14</v>
    <v>Lake Havasu City, Arizona</v>
    <v>4</v>
    <v>5</v>
    <v>Map</v>
    <v>6</v>
    <v>7</v>
    <v>128</v>
    <v>258</v>
    <v>269</v>
    <v>4</v>
    <v>Lake Havasu City is a city in Mohave County, Arizona, United States. As of the 2020 census, the population of the city was 57,144, up from 52,527 in 2010. It is served by Lake Havasu City Airport.</v>
    <v>270</v>
    <v>271</v>
    <v>273</v>
    <v>274</v>
    <v>275</v>
    <v>Lake Havasu City, Arizona</v>
    <v>276</v>
    <v>136</v>
    <v>Lake Havasu City, Arizona</v>
    <v>mdp/vdpid/5061825517607452673</v>
  </rv>
  <rv s="0">
    <v>536870912</v>
    <v>Maricopa, Arizona</v>
    <v>4470bd5f-64cc-ea21-3369-796c4d424b47</v>
    <v>en-US</v>
    <v>Map</v>
  </rv>
  <rv s="1">
    <fb>106.473882</fb>
    <v>8</v>
  </rv>
  <rv s="2">
    <v>27</v>
    <v>6</v>
    <v>68</v>
    <v>7</v>
    <v>0</v>
    <v>Image of Maricopa, Arizona</v>
  </rv>
  <rv s="1">
    <fb>33.056666666666999</fb>
    <v>9</v>
  </rv>
  <rv s="0">
    <v>805306368</v>
    <v>Nancy Smith (Mayor)</v>
    <v>cd4134f0-b607-0070-ec3c-33a2e1fbaef0</v>
    <v>en-US</v>
    <v>Generic</v>
  </rv>
  <rv s="3">
    <v>26</v>
  </rv>
  <rv s="4">
    <v>https://www.bing.com/search?q=maricopa+city&amp;form=skydnc</v>
    <v>Learn more on Bing</v>
  </rv>
  <rv s="1">
    <fb>-112.04666666667001</fb>
    <v>9</v>
  </rv>
  <rv s="1">
    <fb>58125</fb>
    <v>8</v>
  </rv>
  <rv s="6">
    <v>#VALUE!</v>
    <v>en-US</v>
    <v>4470bd5f-64cc-ea21-3369-796c4d424b47</v>
    <v>536870912</v>
    <v>1</v>
    <v>69</v>
    <v>14</v>
    <v>Maricopa, Arizona</v>
    <v>4</v>
    <v>5</v>
    <v>Map</v>
    <v>6</v>
    <v>7</v>
    <v>128</v>
    <v>164</v>
    <v>279</v>
    <v>4</v>
    <v>Maricopa is a city in the Gila River Valley in Pinal County, Arizona, United States. With 66,290 residents as of 2022, Maricopa is the largest incorporated municipality in Pinal County.</v>
    <v>280</v>
    <v>281</v>
    <v>283</v>
    <v>284</v>
    <v>285</v>
    <v>Maricopa, Arizona</v>
    <v>286</v>
    <v>136</v>
    <v>Maricopa, Arizona</v>
    <v>mdp/vdpid/5098107586046066689</v>
  </rv>
  <rv s="0">
    <v>536870912</v>
    <v>Mesa, Arizona</v>
    <v>192f55d2-cb35-415e-ba19-5919cd739f83</v>
    <v>en-US</v>
    <v>Map</v>
  </rv>
  <rv s="1">
    <fb>359.04873400000002</fb>
    <v>8</v>
  </rv>
  <rv s="2">
    <v>28</v>
    <v>6</v>
    <v>70</v>
    <v>7</v>
    <v>0</v>
    <v>Image of Mesa, Arizona</v>
  </rv>
  <rv s="0">
    <v>805306368</v>
    <v>John Giles (Mayor)</v>
    <v>1e5ada8d-3e94-ffe7-9ed9-e3329746cdec</v>
    <v>en-US</v>
    <v>Generic</v>
  </rv>
  <rv s="3">
    <v>27</v>
  </rv>
  <rv s="4">
    <v>https://www.bing.com/search?q=mesa+arizona&amp;form=skydnc</v>
    <v>Learn more on Bing</v>
  </rv>
  <rv s="1">
    <fb>-111.83138888889</fb>
    <v>9</v>
  </rv>
  <rv s="1">
    <fb>504258</fb>
    <v>8</v>
  </rv>
  <rv s="6">
    <v>#VALUE!</v>
    <v>en-US</v>
    <v>192f55d2-cb35-415e-ba19-5919cd739f83</v>
    <v>536870912</v>
    <v>1</v>
    <v>71</v>
    <v>14</v>
    <v>Mesa, Arizona</v>
    <v>4</v>
    <v>5</v>
    <v>Map</v>
    <v>6</v>
    <v>7</v>
    <v>128</v>
    <v>129</v>
    <v>289</v>
    <v>4</v>
    <v>Mesa is a city in Maricopa County, Arizona, United States. It is the third-most populous city in Arizona, after Phoenix and Tucson, the 36th-most populous city in the U.S., and the most populous city that is not a county seat. The city is home ...</v>
    <v>290</v>
    <v>156</v>
    <v>292</v>
    <v>293</v>
    <v>294</v>
    <v>Mesa, Arizona</v>
    <v>295</v>
    <v>136</v>
    <v>Mesa, Arizona</v>
    <v>mdp/vdpid/5098092324148215809</v>
  </rv>
  <rv s="0">
    <v>536870912</v>
    <v>Oro Valley, Arizona</v>
    <v>33d44b49-cb26-fdea-8a23-8737839973ee</v>
    <v>en-US</v>
    <v>Map</v>
  </rv>
  <rv s="0">
    <v>536870912</v>
    <v>Pima County</v>
    <v>d7fc86d2-b328-7b6d-8250-88e634087b91</v>
    <v>en-US</v>
    <v>Map</v>
  </rv>
  <rv s="1">
    <fb>92.582600999999997</fb>
    <v>8</v>
  </rv>
  <rv s="2">
    <v>29</v>
    <v>6</v>
    <v>72</v>
    <v>7</v>
    <v>0</v>
    <v>Image of Oro Valley, Arizona</v>
  </rv>
  <rv s="1">
    <fb>32.390909999999998</fb>
    <v>9</v>
  </rv>
  <rv s="0">
    <v>805306368</v>
    <v>Joe Winfield (Mayor)</v>
    <v>a7ee59f7-0758-0304-35c3-7827a5ce4bb7</v>
    <v>en-US</v>
    <v>Generic</v>
  </rv>
  <rv s="3">
    <v>28</v>
  </rv>
  <rv s="4">
    <v>https://www.bing.com/search?q=oro+valley+arizona&amp;form=skydnc</v>
    <v>Learn more on Bing</v>
  </rv>
  <rv s="1">
    <fb>-110.96648999999999</fb>
    <v>9</v>
  </rv>
  <rv s="1">
    <fb>47070</fb>
    <v>8</v>
  </rv>
  <rv s="6">
    <v>#VALUE!</v>
    <v>en-US</v>
    <v>33d44b49-cb26-fdea-8a23-8737839973ee</v>
    <v>536870912</v>
    <v>1</v>
    <v>73</v>
    <v>14</v>
    <v>Oro Valley, Arizona</v>
    <v>4</v>
    <v>5</v>
    <v>Map</v>
    <v>6</v>
    <v>7</v>
    <v>128</v>
    <v>298</v>
    <v>299</v>
    <v>4</v>
    <v>Oro Valley, incorporated in 1974, is a suburban town located 6 miles north of Tucson, Arizona, United States, in Pima County. According to the 2020 census, the population of the town is 47,070, an increase from 29,700 in 2000. Dubbed the ...</v>
    <v>300</v>
    <v>301</v>
    <v>303</v>
    <v>304</v>
    <v>305</v>
    <v>Oro Valley, Arizona</v>
    <v>306</v>
    <v>136</v>
    <v>Oro Valley, Arizona</v>
    <v>mdp/vdpid/5098309612734513153</v>
  </rv>
  <rv s="0">
    <v>536870912</v>
    <v>Peoria, Arizona</v>
    <v>a5b68822-539f-4073-b350-66e29a82b95e</v>
    <v>en-US</v>
    <v>Map</v>
  </rv>
  <rv s="1">
    <fb>463.87661700000001</fb>
    <v>8</v>
  </rv>
  <rv s="2">
    <v>30</v>
    <v>6</v>
    <v>74</v>
    <v>7</v>
    <v>0</v>
    <v>Image of Peoria, Arizona</v>
  </rv>
  <rv s="1">
    <fb>33.582500000000003</fb>
    <v>9</v>
  </rv>
  <rv s="0">
    <v>805306368</v>
    <v>Jason Beck (Mayor)</v>
    <v>da943e3a-3072-d01b-bf56-e16d15230042</v>
    <v>en-US</v>
    <v>Generic</v>
  </rv>
  <rv s="3">
    <v>29</v>
  </rv>
  <rv s="4">
    <v>https://www.bing.com/search?q=peoria+arizona&amp;form=skydnc</v>
    <v>Learn more on Bing</v>
  </rv>
  <rv s="1">
    <fb>-112.23861111111</fb>
    <v>9</v>
  </rv>
  <rv s="1">
    <fb>190985</fb>
    <v>8</v>
  </rv>
  <rv s="11">
    <v>#VALUE!</v>
    <v>en-US</v>
    <v>a5b68822-539f-4073-b350-66e29a82b95e</v>
    <v>536870912</v>
    <v>1</v>
    <v>75</v>
    <v>76</v>
    <v>Peoria, Arizona</v>
    <v>4</v>
    <v>5</v>
    <v>Map</v>
    <v>6</v>
    <v>7</v>
    <v>128</v>
    <v>309</v>
    <v>4</v>
    <v>Peoria is a city in Maricopa and Yavapai counties in the U.S. state of Arizona. Most of the city is located in Maricopa County, while a portion of it in the north is in Yavapai County. It is a major suburb of Phoenix. As of the 2020 census, the ...</v>
    <v>310</v>
    <v>311</v>
    <v>313</v>
    <v>314</v>
    <v>315</v>
    <v>Peoria, Arizona</v>
    <v>316</v>
    <v>136</v>
    <v>Peoria, Arizona</v>
    <v>mdp/vdpid/5098081579649990657</v>
  </rv>
  <rv s="0">
    <v>536870912</v>
    <v>Phoenix, Arizona</v>
    <v>b06044c3-41e1-4e2a-bba7-27a29bba8ea9</v>
    <v>en-US</v>
    <v>Map</v>
  </rv>
  <rv s="0">
    <v>536870912</v>
    <v>Prescott, Arizona</v>
    <v>a7bcc6e5-1e2d-be5e-648e-d10ee4666262</v>
    <v>en-US</v>
    <v>Map</v>
  </rv>
  <rv s="0">
    <v>536870912</v>
    <v>Yavapai County</v>
    <v>eb5e86b3-b669-9a4c-e2f3-b5fb463258b1</v>
    <v>en-US</v>
    <v>Map</v>
  </rv>
  <rv s="1">
    <fb>116.96937800000001</fb>
    <v>8</v>
  </rv>
  <rv s="2">
    <v>31</v>
    <v>6</v>
    <v>77</v>
    <v>7</v>
    <v>0</v>
    <v>Image of Prescott, Arizona</v>
  </rv>
  <rv s="1">
    <fb>34.540024199999998</fb>
    <v>9</v>
  </rv>
  <rv s="0">
    <v>805306368</v>
    <v>Phil Goode (Mayor)</v>
    <v>b488b79e-92c9-ff18-1927-cf5d6005b745</v>
    <v>en-US</v>
    <v>Generic</v>
  </rv>
  <rv s="3">
    <v>30</v>
  </rv>
  <rv s="4">
    <v>https://www.bing.com/search?q=prescott+arizona&amp;form=skydnc</v>
    <v>Learn more on Bing</v>
  </rv>
  <rv s="1">
    <fb>-112.4685025</fb>
    <v>9</v>
  </rv>
  <rv s="1">
    <fb>45827</fb>
    <v>8</v>
  </rv>
  <rv s="6">
    <v>#VALUE!</v>
    <v>en-US</v>
    <v>a7bcc6e5-1e2d-be5e-648e-d10ee4666262</v>
    <v>536870912</v>
    <v>1</v>
    <v>78</v>
    <v>14</v>
    <v>Prescott, Arizona</v>
    <v>4</v>
    <v>5</v>
    <v>Map</v>
    <v>6</v>
    <v>7</v>
    <v>128</v>
    <v>320</v>
    <v>321</v>
    <v>4</v>
    <v>Prescott is a city and the county seat of Yavapai County, Arizona, United States. As of 2020 Census, the city's population was 45,827. In 1864, Prescott was designated as the capital of the Arizona Territory, replacing the temporary capital of ...</v>
    <v>322</v>
    <v>323</v>
    <v>325</v>
    <v>326</v>
    <v>327</v>
    <v>Prescott, Arizona</v>
    <v>328</v>
    <v>136</v>
    <v>Prescott, Arizona</v>
    <v>mdp/vdpid/5085993745325752323</v>
  </rv>
  <rv s="0">
    <v>536870912</v>
    <v>Safford, Arizona</v>
    <v>95bdfc2d-7155-4b3a-8bab-315af80bf5e9</v>
    <v>en-US</v>
    <v>Map</v>
  </rv>
  <rv s="0">
    <v>536870912</v>
    <v>Graham County</v>
    <v>813eae74-efe3-de83-c379-70044b73e3ef</v>
    <v>en-US</v>
    <v>Map</v>
  </rv>
  <rv s="1">
    <fb>22.179127000000001</fb>
    <v>8</v>
  </rv>
  <rv s="2">
    <v>32</v>
    <v>6</v>
    <v>79</v>
    <v>7</v>
    <v>0</v>
    <v>Image of Safford, Arizona</v>
  </rv>
  <rv s="1">
    <fb>32.823055555556003</fb>
    <v>9</v>
  </rv>
  <rv s="0">
    <v>805306368</v>
    <v>Jason Kouts (Mayor)</v>
    <v>93c2da14-571b-dda1-0ccb-1ce98b66bd33</v>
    <v>en-US</v>
    <v>Generic</v>
  </rv>
  <rv s="3">
    <v>31</v>
  </rv>
  <rv s="4">
    <v>https://www.bing.com/search?q=safford+arizona&amp;form=skydnc</v>
    <v>Learn more on Bing</v>
  </rv>
  <rv s="1">
    <fb>-109.71444444444001</fb>
    <v>9</v>
  </rv>
  <rv s="1">
    <fb>10129</fb>
    <v>8</v>
  </rv>
  <rv s="6">
    <v>#VALUE!</v>
    <v>en-US</v>
    <v>95bdfc2d-7155-4b3a-8bab-315af80bf5e9</v>
    <v>536870912</v>
    <v>1</v>
    <v>80</v>
    <v>14</v>
    <v>Safford, Arizona</v>
    <v>4</v>
    <v>5</v>
    <v>Map</v>
    <v>6</v>
    <v>7</v>
    <v>128</v>
    <v>331</v>
    <v>332</v>
    <v>4</v>
    <v>Safford is a city in Graham County, Arizona, United States. According to the 2020 Census, the population of the city is 10,129. The city is the county seat of Graham County. Safford is the principal city of the Safford Micropolitan Statistical ...</v>
    <v>333</v>
    <v>334</v>
    <v>336</v>
    <v>337</v>
    <v>338</v>
    <v>Safford, Arizona</v>
    <v>339</v>
    <v>136</v>
    <v>Safford, Arizona</v>
    <v>mdp/vdpid/5098337275041808385</v>
  </rv>
  <rv s="0">
    <v>536870912</v>
    <v>San Tan Valley, Arizona</v>
    <v>6bb2586d-c401-20f7-20e1-80b7e7ad7a9a</v>
    <v>en-US</v>
    <v>Map</v>
  </rv>
  <rv s="2">
    <v>33</v>
    <v>6</v>
    <v>81</v>
    <v>7</v>
    <v>0</v>
    <v>Image of San Tan Valley, Arizona</v>
  </rv>
  <rv s="1">
    <fb>33.170299999999997</fb>
    <v>9</v>
  </rv>
  <rv s="4">
    <v>https://www.bing.com/search?q=san+tan+valley+arizona&amp;form=skydnc</v>
    <v>Learn more on Bing</v>
  </rv>
  <rv s="1">
    <fb>-111.572</fb>
    <v>9</v>
  </rv>
  <rv s="1">
    <fb>99894</fb>
    <v>8</v>
  </rv>
  <rv s="12">
    <v>#VALUE!</v>
    <v>en-US</v>
    <v>6bb2586d-c401-20f7-20e1-80b7e7ad7a9a</v>
    <v>536870912</v>
    <v>1</v>
    <v>82</v>
    <v>83</v>
    <v>San Tan Valley, Arizona</v>
    <v>4</v>
    <v>5</v>
    <v>Map</v>
    <v>6</v>
    <v>84</v>
    <v>128</v>
    <v>164</v>
    <v>4</v>
    <v>San Tan Valley is an unincorporated community and census-designated place in northern Pinal County, Arizona, United States. With 99,894 residents as of the 2020 census, it is the largest unincorporated community in Pinal County.</v>
    <v>342</v>
    <v>343</v>
    <v>344</v>
    <v>345</v>
    <v>San Tan Valley, Arizona</v>
    <v>346</v>
    <v>San Tan Valley, Arizona</v>
    <v>mdp/vdpid/5098134592448102401</v>
  </rv>
  <rv s="0">
    <v>536870912</v>
    <v>Scottsdale, Arizona</v>
    <v>ed07546a-061a-4858-b9ad-ae17a76468e3</v>
    <v>en-US</v>
    <v>Map</v>
  </rv>
  <rv s="1">
    <fb>477.63102800000001</fb>
    <v>8</v>
  </rv>
  <rv s="2">
    <v>34</v>
    <v>6</v>
    <v>85</v>
    <v>7</v>
    <v>0</v>
    <v>Image of Scottsdale, Arizona</v>
  </rv>
  <rv s="1">
    <fb>33.493055555555998</fb>
    <v>9</v>
  </rv>
  <rv s="0">
    <v>805306368</v>
    <v>David Ortega (Mayor)</v>
    <v>8fca473b-bf34-f78c-add7-cc64a64d98e4</v>
    <v>en-US</v>
    <v>Generic</v>
  </rv>
  <rv s="3">
    <v>32</v>
  </rv>
  <rv s="4">
    <v>https://www.bing.com/search?q=scottsdale+arizona&amp;form=skydnc</v>
    <v>Learn more on Bing</v>
  </rv>
  <rv s="1">
    <fb>-111.92611111111</fb>
    <v>9</v>
  </rv>
  <rv s="1">
    <fb>241361</fb>
    <v>8</v>
  </rv>
  <rv s="6">
    <v>#VALUE!</v>
    <v>en-US</v>
    <v>ed07546a-061a-4858-b9ad-ae17a76468e3</v>
    <v>536870912</v>
    <v>1</v>
    <v>86</v>
    <v>14</v>
    <v>Scottsdale, Arizona</v>
    <v>4</v>
    <v>5</v>
    <v>Map</v>
    <v>6</v>
    <v>7</v>
    <v>128</v>
    <v>129</v>
    <v>349</v>
    <v>4</v>
    <v>Scottsdale is a city in the eastern part of Maricopa County, Arizona, United States, and is part of the Phoenix metropolitan area. Named Scottsdale in 1894 after its founder Winfield Scott, a retired U.S. Army chaplain, the city was incorporated ...</v>
    <v>350</v>
    <v>351</v>
    <v>353</v>
    <v>354</v>
    <v>355</v>
    <v>Scottsdale, Arizona</v>
    <v>356</v>
    <v>136</v>
    <v>Scottsdale, Arizona</v>
    <v>mdp/vdpid/5098090680987680769</v>
  </rv>
  <rv s="0">
    <v>536870912</v>
    <v>Show Low, Arizona</v>
    <v>ed08b4b8-61c1-3372-20e9-f0395e309b93</v>
    <v>en-US</v>
    <v>Map</v>
  </rv>
  <rv s="0">
    <v>536870912</v>
    <v>Navajo County</v>
    <v>601b2b44-f3ce-c151-9889-2bd58482080b</v>
    <v>en-US</v>
    <v>Map</v>
  </rv>
  <rv s="1">
    <fb>170.86892800000001</fb>
    <v>8</v>
  </rv>
  <rv s="2">
    <v>35</v>
    <v>6</v>
    <v>87</v>
    <v>7</v>
    <v>0</v>
    <v>Image of Show Low, Arizona</v>
  </rv>
  <rv s="1">
    <fb>34.243594999999999</fb>
    <v>9</v>
  </rv>
  <rv s="0">
    <v>805306368</v>
    <v>John Leech (Mayor)</v>
    <v>c52ca149-ea74-d523-b476-fbe87a9f1e7c</v>
    <v>en-US</v>
    <v>Generic</v>
  </rv>
  <rv s="3">
    <v>33</v>
  </rv>
  <rv s="4">
    <v>https://www.bing.com/search?q=show+low+arizona&amp;form=skydnc</v>
    <v>Learn more on Bing</v>
  </rv>
  <rv s="1">
    <fb>-110.04817300000001</fb>
    <v>9</v>
  </rv>
  <rv s="1">
    <fb>11732</fb>
    <v>8</v>
  </rv>
  <rv s="6">
    <v>#VALUE!</v>
    <v>en-US</v>
    <v>ed08b4b8-61c1-3372-20e9-f0395e309b93</v>
    <v>536870912</v>
    <v>1</v>
    <v>88</v>
    <v>14</v>
    <v>Show Low, Arizona</v>
    <v>4</v>
    <v>5</v>
    <v>Map</v>
    <v>6</v>
    <v>7</v>
    <v>128</v>
    <v>359</v>
    <v>360</v>
    <v>4</v>
    <v>Show Low is a city in Navajo County, Arizona. It lies on the Mogollon Rim in east central Arizona, at an elevation of 6,345 feet. The city was established in 1870 and incorporated in 1953. According to the 2010 census, the population of the city ...</v>
    <v>361</v>
    <v>362</v>
    <v>364</v>
    <v>365</v>
    <v>366</v>
    <v>Show Low, Arizona</v>
    <v>367</v>
    <v>136</v>
    <v>Show Low, Arizona</v>
    <v>mdp/vdpid/5086225051125022721</v>
  </rv>
  <rv s="0">
    <v>536870912</v>
    <v>Sun City, Arizona</v>
    <v>025ca11b-9189-fe00-ed4e-9a6f7c5228ad</v>
    <v>en-US</v>
    <v>Map</v>
  </rv>
  <rv s="1">
    <fb>37.797702000000001</fb>
    <v>8</v>
  </rv>
  <rv s="2">
    <v>36</v>
    <v>6</v>
    <v>89</v>
    <v>7</v>
    <v>0</v>
    <v>Image of Sun City, Arizona</v>
  </rv>
  <rv s="1">
    <fb>33.609444000000003</fb>
    <v>9</v>
  </rv>
  <rv s="4">
    <v>https://www.bing.com/search?q=sun+city+arizona&amp;form=skydnc</v>
    <v>Learn more on Bing</v>
  </rv>
  <rv s="1">
    <fb>-112.287222</fb>
    <v>9</v>
  </rv>
  <rv s="1">
    <fb>39931</fb>
    <v>8</v>
  </rv>
  <rv s="9">
    <v>#VALUE!</v>
    <v>en-US</v>
    <v>025ca11b-9189-fe00-ed4e-9a6f7c5228ad</v>
    <v>536870912</v>
    <v>1</v>
    <v>90</v>
    <v>38</v>
    <v>Sun City, Arizona</v>
    <v>4</v>
    <v>5</v>
    <v>Map</v>
    <v>6</v>
    <v>7</v>
    <v>128</v>
    <v>129</v>
    <v>370</v>
    <v>4</v>
    <v>Sun City is an unincorporated community and census-designated place in Maricopa County, Arizona, United States, that is located within the Phoenix metropolitan area. The population was 39,931 as of the 2020 census. Its adjoining sister city is ...</v>
    <v>371</v>
    <v>372</v>
    <v>373</v>
    <v>374</v>
    <v>Sun City, Arizona</v>
    <v>375</v>
    <v>136</v>
    <v>Sun City, Arizona</v>
    <v>mdp/vdpid/5098078414594637825</v>
  </rv>
  <rv s="0">
    <v>536870912</v>
    <v>Surprise, Arizona</v>
    <v>8a182278-ee48-4cc3-8a1f-a70893d74b01</v>
    <v>en-US</v>
    <v>Map</v>
  </rv>
  <rv s="1">
    <fb>279.628716</fb>
    <v>8</v>
  </rv>
  <rv s="2">
    <v>37</v>
    <v>6</v>
    <v>91</v>
    <v>7</v>
    <v>0</v>
    <v>Image of Surprise, Arizona</v>
  </rv>
  <rv s="1">
    <fb>33.629194444444003</fb>
    <v>9</v>
  </rv>
  <rv s="0">
    <v>805306368</v>
    <v>Skip Hall (Mayor)</v>
    <v>d9232ca5-cfff-775d-33a6-83a3adde49dd</v>
    <v>en-US</v>
    <v>Generic</v>
  </rv>
  <rv s="3">
    <v>34</v>
  </rv>
  <rv s="4">
    <v>https://www.bing.com/search?q=surprise+arizona&amp;form=skydnc</v>
    <v>Learn more on Bing</v>
  </rv>
  <rv s="1">
    <fb>-112.36779722222001</fb>
    <v>9</v>
  </rv>
  <rv s="1">
    <fb>143148</fb>
    <v>8</v>
  </rv>
  <rv s="6">
    <v>#VALUE!</v>
    <v>en-US</v>
    <v>8a182278-ee48-4cc3-8a1f-a70893d74b01</v>
    <v>536870912</v>
    <v>1</v>
    <v>92</v>
    <v>14</v>
    <v>Surprise, Arizona</v>
    <v>4</v>
    <v>5</v>
    <v>Map</v>
    <v>6</v>
    <v>7</v>
    <v>128</v>
    <v>129</v>
    <v>378</v>
    <v>4</v>
    <v>Surprise is a city in Maricopa County, in the U.S. state of Arizona. The population was 143,148 at the 2020 census, up from 117,517 in 2010 and just 30,848 in 2000. Surprise is the spring training location of the Kansas City Royals and the Texas ...</v>
    <v>379</v>
    <v>380</v>
    <v>382</v>
    <v>383</v>
    <v>384</v>
    <v>Surprise, Arizona</v>
    <v>385</v>
    <v>136</v>
    <v>Surprise, Arizona</v>
    <v>mdp/vdpid/5098076693235499009</v>
  </rv>
  <rv s="0">
    <v>536870912</v>
    <v>Tempe, Arizona</v>
    <v>47bf306c-e7f2-41f5-a9dd-3e9003176d17</v>
    <v>en-US</v>
    <v>Map</v>
  </rv>
  <rv s="1">
    <fb>104.18479600000001</fb>
    <v>8</v>
  </rv>
  <rv s="2">
    <v>38</v>
    <v>6</v>
    <v>93</v>
    <v>7</v>
    <v>0</v>
    <v>Image of Tempe, Arizona</v>
  </rv>
  <rv s="1">
    <fb>33.425555555555597</fb>
    <v>9</v>
  </rv>
  <rv s="0">
    <v>805306368</v>
    <v>Corey Woods (Mayor)</v>
    <v>d64fc925-a214-a079-9320-966014428ea2</v>
    <v>en-US</v>
    <v>Generic</v>
  </rv>
  <rv s="3">
    <v>35</v>
  </rv>
  <rv s="4">
    <v>https://www.bing.com/search?q=tempe+arizona&amp;form=skydnc</v>
    <v>Learn more on Bing</v>
  </rv>
  <rv s="1">
    <fb>-111.94</fb>
    <v>9</v>
  </rv>
  <rv s="1">
    <fb>180587</fb>
    <v>8</v>
  </rv>
  <rv s="6">
    <v>#VALUE!</v>
    <v>en-US</v>
    <v>47bf306c-e7f2-41f5-a9dd-3e9003176d17</v>
    <v>536870912</v>
    <v>1</v>
    <v>94</v>
    <v>14</v>
    <v>Tempe, Arizona</v>
    <v>4</v>
    <v>5</v>
    <v>Map</v>
    <v>6</v>
    <v>7</v>
    <v>128</v>
    <v>129</v>
    <v>388</v>
    <v>4</v>
    <v>Tempe is a city in Maricopa County, Arizona, United States, with the Census Bureau reporting a 2020 population of 180,587. The city is named after the Vale of Tempe in Greece. Tempe is located in the East Valley section of metropolitan Phoenix; ...</v>
    <v>389</v>
    <v>390</v>
    <v>392</v>
    <v>393</v>
    <v>394</v>
    <v>Tempe, Arizona</v>
    <v>395</v>
    <v>136</v>
    <v>Tempe, Arizona</v>
    <v>mdp/vdpid/5098091608801280001</v>
  </rv>
  <rv s="0">
    <v>536870912</v>
    <v>Tuba City, Arizona</v>
    <v>653808fd-65af-c314-9baa-8a88e7da81e3</v>
    <v>en-US</v>
    <v>Map</v>
  </rv>
  <rv s="1">
    <fb>23.243735000000001</fb>
    <v>8</v>
  </rv>
  <rv s="2">
    <v>39</v>
    <v>6</v>
    <v>95</v>
    <v>7</v>
    <v>0</v>
    <v>Image of Tuba City, Arizona</v>
  </rv>
  <rv s="1">
    <fb>36.128888888889001</fb>
    <v>9</v>
  </rv>
  <rv s="4">
    <v>https://www.bing.com/search?q=tuba+city+arizona&amp;form=skydnc</v>
    <v>Learn more on Bing</v>
  </rv>
  <rv s="1">
    <fb>-111.23833333333</fb>
    <v>9</v>
  </rv>
  <rv s="1">
    <fb>8072</fb>
    <v>8</v>
  </rv>
  <rv s="9">
    <v>#VALUE!</v>
    <v>en-US</v>
    <v>653808fd-65af-c314-9baa-8a88e7da81e3</v>
    <v>536870912</v>
    <v>1</v>
    <v>96</v>
    <v>38</v>
    <v>Tuba City, Arizona</v>
    <v>4</v>
    <v>5</v>
    <v>Map</v>
    <v>6</v>
    <v>7</v>
    <v>128</v>
    <v>207</v>
    <v>398</v>
    <v>4</v>
    <v>Tuba City is an unincorporated town in Coconino County, Arizona, on the Navajo Nation, United States. It is the second-largest community in Coconino County. The population of the census-designated place was 8,611 at the 2010 census.</v>
    <v>399</v>
    <v>400</v>
    <v>401</v>
    <v>402</v>
    <v>Tuba City, Arizona</v>
    <v>403</v>
    <v>136</v>
    <v>Tuba City, Arizona</v>
    <v>mdp/vdpid/5085754055985201153</v>
  </rv>
  <rv s="0">
    <v>536870912</v>
    <v>Tucson, Arizona</v>
    <v>f7382841-95d9-4841-a7dd-397700530a17</v>
    <v>en-US</v>
    <v>Map</v>
  </rv>
  <rv s="1">
    <fb>598.60985500000004</fb>
    <v>8</v>
  </rv>
  <rv s="2">
    <v>40</v>
    <v>6</v>
    <v>97</v>
    <v>7</v>
    <v>0</v>
    <v>Image of Tucson, Arizona</v>
  </rv>
  <rv s="1">
    <fb>32.221666666666998</fb>
    <v>9</v>
  </rv>
  <rv s="0">
    <v>805306368</v>
    <v>Regina Romero (Mayor)</v>
    <v>2b053c2d-cafe-aa02-52ac-5396f4e5ccee</v>
    <v>en-US</v>
    <v>Generic</v>
  </rv>
  <rv s="3">
    <v>36</v>
  </rv>
  <rv s="4">
    <v>https://www.bing.com/search?q=tucson+arizona&amp;form=skydnc</v>
    <v>Learn more on Bing</v>
  </rv>
  <rv s="1">
    <fb>-110.92638888889</fb>
    <v>9</v>
  </rv>
  <rv s="1">
    <fb>542629</fb>
    <v>8</v>
  </rv>
  <rv s="5">
    <v>#VALUE!</v>
    <v>en-US</v>
    <v>f7382841-95d9-4841-a7dd-397700530a17</v>
    <v>536870912</v>
    <v>1</v>
    <v>98</v>
    <v>2</v>
    <v>Tucson, Arizona</v>
    <v>4</v>
    <v>5</v>
    <v>Map</v>
    <v>6</v>
    <v>7</v>
    <v>128</v>
    <v>298</v>
    <v>406</v>
    <v>4</v>
    <v>Tucson is a city in and the county seat of Pima County, Arizona, United States, and is home to the University of Arizona. It is the second-largest city in Arizona behind Phoenix, with a population of 542,629 in the 2020 United States census, ...</v>
    <v>407</v>
    <v>408</v>
    <v>410</v>
    <v>411</v>
    <v>412</v>
    <v>Tucson, Arizona</v>
    <v>413</v>
    <v>Tucson, Arizona</v>
    <v>mdp/vdpid/5098498763194892289</v>
  </rv>
  <rv s="0">
    <v>536870912</v>
    <v>Wickenburg, Arizona</v>
    <v>719a036f-2556-b20c-68df-e521841b53c9</v>
    <v>en-US</v>
    <v>Map</v>
  </rv>
  <rv s="1">
    <fb>62.460017999999998</fb>
    <v>8</v>
  </rv>
  <rv s="2">
    <v>41</v>
    <v>6</v>
    <v>99</v>
    <v>7</v>
    <v>0</v>
    <v>Image of Wickenburg, Arizona</v>
  </rv>
  <rv s="1">
    <fb>33.965000000000003</fb>
    <v>9</v>
  </rv>
  <rv s="0">
    <v>805306368</v>
    <v>Rui Pereira (Mayor)</v>
    <v>729cfdc4-ee43-f823-00d9-563aea69deb2</v>
    <v>en-US</v>
    <v>Generic</v>
  </rv>
  <rv s="3">
    <v>37</v>
  </rv>
  <rv s="4">
    <v>https://www.bing.com/search?q=wickenburg+arizona&amp;form=skydnc</v>
    <v>Learn more on Bing</v>
  </rv>
  <rv s="1">
    <fb>-112.74805555556</fb>
    <v>9</v>
  </rv>
  <rv s="1">
    <fb>7474</fb>
    <v>8</v>
  </rv>
  <rv s="6">
    <v>#VALUE!</v>
    <v>en-US</v>
    <v>719a036f-2556-b20c-68df-e521841b53c9</v>
    <v>536870912</v>
    <v>1</v>
    <v>100</v>
    <v>14</v>
    <v>Wickenburg, Arizona</v>
    <v>4</v>
    <v>5</v>
    <v>Map</v>
    <v>6</v>
    <v>7</v>
    <v>128</v>
    <v>129</v>
    <v>416</v>
    <v>4</v>
    <v>Wickenburg is a town in Maricopa and Yavapai counties, Arizona, United States. As of the 2020 census, the population of the town was 7,474, up from 6,363 in 2010.</v>
    <v>417</v>
    <v>418</v>
    <v>420</v>
    <v>421</v>
    <v>422</v>
    <v>Wickenburg, Arizona</v>
    <v>423</v>
    <v>136</v>
    <v>Wickenburg, Arizona</v>
    <v>mdp/vdpid/5062038627291234305</v>
  </rv>
  <rv s="0">
    <v>536870912</v>
    <v>Yuma, Arizona</v>
    <v>0f0ec1a8-ab7d-489e-8ee6-c2556fcefdcc</v>
    <v>en-US</v>
    <v>Map</v>
  </rv>
  <rv s="0">
    <v>536870912</v>
    <v>Yuma County</v>
    <v>6c4eaffe-ee34-c51c-3bcf-bd63bab3ebfa</v>
    <v>en-US</v>
    <v>Map</v>
  </rv>
  <rv s="1">
    <fb>313.62052799999998</fb>
    <v>8</v>
  </rv>
  <rv s="2">
    <v>42</v>
    <v>6</v>
    <v>101</v>
    <v>7</v>
    <v>0</v>
    <v>Image of Yuma, Arizona</v>
  </rv>
  <rv s="1">
    <fb>32.692222222222</fb>
    <v>9</v>
  </rv>
  <rv s="0">
    <v>805306368</v>
    <v>Douglas J. Nicholls (Mayor)</v>
    <v>8567805c-b172-ab90-ad8f-20e0df4ba268</v>
    <v>en-US</v>
    <v>Generic</v>
  </rv>
  <rv s="3">
    <v>38</v>
  </rv>
  <rv s="4">
    <v>https://www.bing.com/search?q=yuma+arizona&amp;form=skydnc</v>
    <v>Learn more on Bing</v>
  </rv>
  <rv s="1">
    <fb>-114.61527777777999</fb>
    <v>9</v>
  </rv>
  <rv s="1">
    <fb>95548</fb>
    <v>8</v>
  </rv>
  <rv s="6">
    <v>#VALUE!</v>
    <v>en-US</v>
    <v>0f0ec1a8-ab7d-489e-8ee6-c2556fcefdcc</v>
    <v>536870912</v>
    <v>1</v>
    <v>102</v>
    <v>14</v>
    <v>Yuma, Arizona</v>
    <v>4</v>
    <v>5</v>
    <v>Map</v>
    <v>6</v>
    <v>7</v>
    <v>128</v>
    <v>426</v>
    <v>427</v>
    <v>4</v>
    <v>Yuma is a city in and the county seat of Yuma County, Arizona, United States. The city's population was 95,548 at the 2020 census, up from the 2010 census population of 93,064. Yuma is the principal city of the Yuma, Arizona, Metropolitan ...</v>
    <v>428</v>
    <v>429</v>
    <v>431</v>
    <v>432</v>
    <v>433</v>
    <v>Yuma, Arizona</v>
    <v>434</v>
    <v>136</v>
    <v>Yuma, Arizona</v>
    <v>mdp/vdpid/5073967628138053633</v>
  </rv>
  <rv s="0">
    <v>536870912</v>
    <v>Bentonville, Arkansas</v>
    <v>1bb3b758-ee0b-2c99-e19f-97e2d89a32c6</v>
    <v>en-US</v>
    <v>Map</v>
  </rv>
  <rv s="0">
    <v>536870912</v>
    <v>Arkansas</v>
    <v>b939db72-08f2-4ea6-a16a-a53bf32e6612</v>
    <v>en-US</v>
    <v>Map</v>
  </rv>
  <rv s="0">
    <v>536870912</v>
    <v>Benton County</v>
    <v>a7c8053a-e966-3c68-91f1-9174f8893cb3</v>
    <v>en-US</v>
    <v>Map</v>
  </rv>
  <rv s="1">
    <fb>82.031066999999993</fb>
    <v>8</v>
  </rv>
  <rv s="2">
    <v>43</v>
    <v>6</v>
    <v>103</v>
    <v>7</v>
    <v>0</v>
    <v>Image of Bentonville, Arkansas</v>
  </rv>
  <rv s="1">
    <fb>36.366666666667001</fb>
    <v>9</v>
  </rv>
  <rv s="0">
    <v>805306368</v>
    <v>Stephanie Orman (Mayor)</v>
    <v>e1edb7ef-9d03-3e00-7d42-9e226c9efd9b</v>
    <v>en-US</v>
    <v>Generic</v>
  </rv>
  <rv s="3">
    <v>39</v>
  </rv>
  <rv s="4">
    <v>https://www.bing.com/search?q=bentonville+arkansas&amp;form=skydnc</v>
    <v>Learn more on Bing</v>
  </rv>
  <rv s="1">
    <fb>-94.213333333332997</fb>
    <v>9</v>
  </rv>
  <rv s="1">
    <fb>54164</fb>
    <v>8</v>
  </rv>
  <rv s="5">
    <v>#VALUE!</v>
    <v>en-US</v>
    <v>1bb3b758-ee0b-2c99-e19f-97e2d89a32c6</v>
    <v>536870912</v>
    <v>1</v>
    <v>104</v>
    <v>2</v>
    <v>Bentonville, Arkansas</v>
    <v>4</v>
    <v>5</v>
    <v>Map</v>
    <v>6</v>
    <v>7</v>
    <v>437</v>
    <v>438</v>
    <v>439</v>
    <v>4</v>
    <v>Bentonville is the 9th most populous city in Arkansas, United States and the county seat of Benton County. The city is centrally located in the county with Rogers adjacent to the east. The city is the birthplace and world headquarters location ...</v>
    <v>440</v>
    <v>441</v>
    <v>443</v>
    <v>444</v>
    <v>445</v>
    <v>Bentonville, Arkansas</v>
    <v>446</v>
    <v>Bentonville, Arkansas</v>
    <v>mdp/vdpid/5097094045000269825</v>
  </rv>
  <rv s="0">
    <v>536870912</v>
    <v>Conway, Arkansas</v>
    <v>6a30c0c7-7d1d-8fa5-4d40-d68d6be331d3</v>
    <v>en-US</v>
    <v>Map</v>
  </rv>
  <rv s="0">
    <v>536870912</v>
    <v>Faulkner County</v>
    <v>b8999bdb-f3ad-d025-2810-a63ca462da93</v>
    <v>en-US</v>
    <v>Map</v>
  </rv>
  <rv s="1">
    <fb>119.93252</fb>
    <v>8</v>
  </rv>
  <rv s="2">
    <v>44</v>
    <v>6</v>
    <v>105</v>
    <v>7</v>
    <v>0</v>
    <v>Image of Conway, Arkansas</v>
  </rv>
  <rv s="1">
    <fb>35.087222222222003</fb>
    <v>9</v>
  </rv>
  <rv s="0">
    <v>805306368</v>
    <v>Bart Castleberry (Mayor)</v>
    <v>fb0bebdb-949f-32da-553b-62523edffb95</v>
    <v>en-US</v>
    <v>Generic</v>
  </rv>
  <rv s="3">
    <v>40</v>
  </rv>
  <rv s="4">
    <v>https://www.bing.com/search?q=conway+arkansas&amp;form=skydnc</v>
    <v>Learn more on Bing</v>
  </rv>
  <rv s="1">
    <fb>-92.453333333333006</fb>
    <v>9</v>
  </rv>
  <rv s="1">
    <fb>64134</fb>
    <v>8</v>
  </rv>
  <rv s="5">
    <v>#VALUE!</v>
    <v>en-US</v>
    <v>6a30c0c7-7d1d-8fa5-4d40-d68d6be331d3</v>
    <v>536870912</v>
    <v>1</v>
    <v>106</v>
    <v>2</v>
    <v>Conway, Arkansas</v>
    <v>4</v>
    <v>5</v>
    <v>Map</v>
    <v>6</v>
    <v>7</v>
    <v>437</v>
    <v>449</v>
    <v>450</v>
    <v>4</v>
    <v>Conway is a city in the U.S. state of Arkansas and the county seat of Faulkner County, located in the state's most populous Metropolitan Statistical Area, Central Arkansas. Although considered a suburb of Little Rock, Conway is unusual in that ...</v>
    <v>451</v>
    <v>452</v>
    <v>454</v>
    <v>455</v>
    <v>456</v>
    <v>Conway, Arkansas</v>
    <v>457</v>
    <v>Conway, Arkansas</v>
    <v>mdp/vdpid/5097797077946073089</v>
  </rv>
  <rv s="0">
    <v>536870912</v>
    <v>Fayetteville, Arkansas</v>
    <v>5fdd69b9-dc3b-41a1-93df-5c5668e5e378</v>
    <v>en-US</v>
    <v>Map</v>
  </rv>
  <rv s="0">
    <v>536870912</v>
    <v>Washington County</v>
    <v>5a39697f-cc9f-b692-1675-8899c29df9e3</v>
    <v>en-US</v>
    <v>Map</v>
  </rv>
  <rv s="1">
    <fb>143.490443</fb>
    <v>8</v>
  </rv>
  <rv s="2">
    <v>45</v>
    <v>6</v>
    <v>107</v>
    <v>7</v>
    <v>0</v>
    <v>Image of Fayetteville, Arkansas</v>
  </rv>
  <rv s="1">
    <fb>36.076388888888999</fb>
    <v>9</v>
  </rv>
  <rv s="0">
    <v>805306368</v>
    <v>Lioneld Jordan (Mayor)</v>
    <v>b6610bff-2e84-2fae-316f-fc90773606f3</v>
    <v>en-US</v>
    <v>Generic</v>
  </rv>
  <rv s="3">
    <v>41</v>
  </rv>
  <rv s="4">
    <v>https://www.bing.com/search?q=fayetteville+arkansas&amp;form=skydnc</v>
    <v>Learn more on Bing</v>
  </rv>
  <rv s="1">
    <fb>-94.160833333333002</fb>
    <v>9</v>
  </rv>
  <rv s="1">
    <fb>93949</fb>
    <v>8</v>
  </rv>
  <rv s="6">
    <v>#VALUE!</v>
    <v>en-US</v>
    <v>5fdd69b9-dc3b-41a1-93df-5c5668e5e378</v>
    <v>536870912</v>
    <v>1</v>
    <v>108</v>
    <v>14</v>
    <v>Fayetteville, Arkansas</v>
    <v>4</v>
    <v>5</v>
    <v>Map</v>
    <v>6</v>
    <v>7</v>
    <v>437</v>
    <v>460</v>
    <v>461</v>
    <v>4</v>
    <v>Fayetteville is the 2nd most populous city in Arkansas, the county seat of Washington County, and the most populous city in Northwest Arkansas. The city is on the outskirts of the Boston Mountains, deep within the Ozarks. Known as Washington ...</v>
    <v>462</v>
    <v>463</v>
    <v>465</v>
    <v>466</v>
    <v>467</v>
    <v>Fayetteville, Arkansas</v>
    <v>468</v>
    <v>35</v>
    <v>Fayetteville, Arkansas</v>
    <v>mdp/vdpid/5097109391304294401</v>
  </rv>
  <rv s="0">
    <v>536870912</v>
    <v>Fort Smith, Arkansas</v>
    <v>1d41e48a-c9a3-4f00-97a8-2a5f8af75780</v>
    <v>en-US</v>
    <v>Map</v>
  </rv>
  <rv s="0">
    <v>536870912</v>
    <v>Sebastian County</v>
    <v>571c5e26-aed9-0437-64fc-f961099ec727</v>
    <v>en-US</v>
    <v>Map</v>
  </rv>
  <rv s="1">
    <fb>176.454734</fb>
    <v>8</v>
  </rv>
  <rv s="2">
    <v>46</v>
    <v>6</v>
    <v>109</v>
    <v>7</v>
    <v>0</v>
    <v>Image of Fort Smith, Arkansas</v>
  </rv>
  <rv s="1">
    <fb>35.35</fb>
    <v>9</v>
  </rv>
  <rv s="0">
    <v>805306368</v>
    <v>George McGill (Mayor)</v>
    <v>0840c68f-38b4-aa34-5cc5-3dad9f3154a2</v>
    <v>en-US</v>
    <v>Generic</v>
  </rv>
  <rv s="3">
    <v>42</v>
  </rv>
  <rv s="4">
    <v>https://www.bing.com/search?q=fort+smith+arkansas&amp;form=skydnc</v>
    <v>Learn more on Bing</v>
  </rv>
  <rv s="1">
    <fb>-94.366666666667001</fb>
    <v>9</v>
  </rv>
  <rv s="1">
    <fb>89142</fb>
    <v>8</v>
  </rv>
  <rv s="5">
    <v>#VALUE!</v>
    <v>en-US</v>
    <v>1d41e48a-c9a3-4f00-97a8-2a5f8af75780</v>
    <v>536870912</v>
    <v>1</v>
    <v>110</v>
    <v>2</v>
    <v>Fort Smith, Arkansas</v>
    <v>4</v>
    <v>5</v>
    <v>Map</v>
    <v>6</v>
    <v>7</v>
    <v>437</v>
    <v>471</v>
    <v>472</v>
    <v>4</v>
    <v>Fort Smith is the 3rd most populous city in Arkansas and one of the two county seats of Sebastian County. As of the 2020 census, the population was 89,142. It is the principal city of the Fort Smith, Arkansas–Oklahoma Metropolitan Statistical ...</v>
    <v>473</v>
    <v>474</v>
    <v>476</v>
    <v>477</v>
    <v>478</v>
    <v>Fort Smith, Arkansas</v>
    <v>479</v>
    <v>Fort Smith, Arkansas</v>
    <v>mdp/vdpid/5097082706555043841</v>
  </rv>
  <rv s="0">
    <v>536870912</v>
    <v>Jonesboro, Arkansas</v>
    <v>c818b14b-632c-422b-a950-5fe0923aefc5</v>
    <v>en-US</v>
    <v>Map</v>
  </rv>
  <rv s="0">
    <v>536870912</v>
    <v>Craighead County</v>
    <v>b129ed6d-f5d4-0b8b-4704-5977b7bad1d6</v>
    <v>en-US</v>
    <v>Map</v>
  </rv>
  <rv s="1">
    <fb>209.61861300000001</fb>
    <v>8</v>
  </rv>
  <rv s="2">
    <v>47</v>
    <v>6</v>
    <v>111</v>
    <v>7</v>
    <v>0</v>
    <v>Image of Jonesboro, Arkansas</v>
  </rv>
  <rv s="1">
    <fb>35.833333333333002</fb>
    <v>9</v>
  </rv>
  <rv s="0">
    <v>805306368</v>
    <v>Harold Copenhaver (Mayor)</v>
    <v>39189605-68b7-f52b-b5d4-f0dd6fa84c2c</v>
    <v>en-US</v>
    <v>Generic</v>
  </rv>
  <rv s="3">
    <v>43</v>
  </rv>
  <rv s="4">
    <v>https://www.bing.com/search?q=jonesboro+arkansas&amp;form=skydnc</v>
    <v>Learn more on Bing</v>
  </rv>
  <rv s="1">
    <fb>-90.7</fb>
    <v>9</v>
  </rv>
  <rv s="1">
    <fb>78576</fb>
    <v>8</v>
  </rv>
  <rv s="5">
    <v>#VALUE!</v>
    <v>en-US</v>
    <v>c818b14b-632c-422b-a950-5fe0923aefc5</v>
    <v>536870912</v>
    <v>1</v>
    <v>112</v>
    <v>2</v>
    <v>Jonesboro, Arkansas</v>
    <v>4</v>
    <v>5</v>
    <v>Map</v>
    <v>6</v>
    <v>7</v>
    <v>437</v>
    <v>482</v>
    <v>483</v>
    <v>4</v>
    <v>Jonesboro is a city located on Crowley's Ridge in the northeastern corner of the U.S. State of Arkansas. Jonesboro is one of two county seats of Craighead County. In 2022, the city had an estimated population of 79,876, making it the 5th most ...</v>
    <v>484</v>
    <v>485</v>
    <v>487</v>
    <v>488</v>
    <v>489</v>
    <v>Jonesboro, Arkansas</v>
    <v>490</v>
    <v>Jonesboro, Arkansas</v>
    <v>mdp/vdpid/5097734744095850497</v>
  </rv>
  <rv s="0">
    <v>536870912</v>
    <v>Little Rock, Arkansas</v>
    <v>2039fcee-c7a5-4241-930b-d2c6d17bae74</v>
    <v>en-US</v>
    <v>Map</v>
  </rv>
  <rv s="0">
    <v>536870912</v>
    <v>Pulaski County</v>
    <v>c94262c5-4cb7-62f6-cdeb-92b8debad14f</v>
    <v>en-US</v>
    <v>Map</v>
  </rv>
  <rv s="1">
    <fb>314.16000000000003</fb>
    <v>8</v>
  </rv>
  <rv s="2">
    <v>48</v>
    <v>6</v>
    <v>113</v>
    <v>7</v>
    <v>0</v>
    <v>Image of Little Rock, Arkansas</v>
  </rv>
  <rv s="1">
    <fb>34.736111111111001</fb>
    <v>9</v>
  </rv>
  <rv s="0">
    <v>805306368</v>
    <v>Frank Scott Jr. (Mayor)</v>
    <v>f0203862-ab28-3f08-587e-976b09eb018a</v>
    <v>en-US</v>
    <v>Generic</v>
  </rv>
  <rv s="3">
    <v>44</v>
  </rv>
  <rv s="4">
    <v>https://www.bing.com/search?q=little+rock+arkansas&amp;form=skydnc</v>
    <v>Learn more on Bing</v>
  </rv>
  <rv s="1">
    <fb>-92.331111111110999</fb>
    <v>9</v>
  </rv>
  <rv s="1">
    <fb>202591</fb>
    <v>8</v>
  </rv>
  <rv s="6">
    <v>#VALUE!</v>
    <v>en-US</v>
    <v>2039fcee-c7a5-4241-930b-d2c6d17bae74</v>
    <v>536870912</v>
    <v>1</v>
    <v>114</v>
    <v>14</v>
    <v>Little Rock, Arkansas</v>
    <v>4</v>
    <v>5</v>
    <v>Map</v>
    <v>6</v>
    <v>7</v>
    <v>437</v>
    <v>493</v>
    <v>494</v>
    <v>4</v>
    <v>Little Rock is the capital and most populous city of the U.S. state of Arkansas. The city's population was 204,405 in 2022. The six-county Little Rock metropolitan area is the 81st-most populous in the United States with 748,031 residents ...</v>
    <v>495</v>
    <v>496</v>
    <v>498</v>
    <v>499</v>
    <v>500</v>
    <v>Little Rock, Arkansas</v>
    <v>501</v>
    <v>35</v>
    <v>Little Rock, Arkansas</v>
    <v>mdp/vdpid/5097822189831323649</v>
  </rv>
  <rv s="0">
    <v>536870912</v>
    <v>Pine Bluff, Arkansas</v>
    <v>634c25d5-a87c-844c-1eea-6e0d354be7d1</v>
    <v>en-US</v>
    <v>Map</v>
  </rv>
  <rv s="0">
    <v>536870912</v>
    <v>Jefferson County</v>
    <v>3d4f54fb-fdb4-7691-383b-a3c2311ec505</v>
    <v>en-US</v>
    <v>Map</v>
  </rv>
  <rv s="1">
    <fb>120.69298000000001</fb>
    <v>8</v>
  </rv>
  <rv s="2">
    <v>49</v>
    <v>6</v>
    <v>115</v>
    <v>7</v>
    <v>0</v>
    <v>Image of Pine Bluff, Arkansas</v>
  </rv>
  <rv s="1">
    <fb>34.228444444444399</fb>
    <v>9</v>
  </rv>
  <rv s="0">
    <v>805306368</v>
    <v>Shirley Washington (Mayor)</v>
    <v>56d59dc9-2b84-98d9-dd7e-53d236f3631a</v>
    <v>en-US</v>
    <v>Generic</v>
  </rv>
  <rv s="3">
    <v>45</v>
  </rv>
  <rv s="4">
    <v>https://www.bing.com/search?q=pine+bluff+arkansas&amp;form=skydnc</v>
    <v>Learn more on Bing</v>
  </rv>
  <rv s="1">
    <fb>-92.003194444444404</fb>
    <v>9</v>
  </rv>
  <rv s="1">
    <fb>41253</fb>
    <v>8</v>
  </rv>
  <rv s="6">
    <v>#VALUE!</v>
    <v>en-US</v>
    <v>634c25d5-a87c-844c-1eea-6e0d354be7d1</v>
    <v>536870912</v>
    <v>1</v>
    <v>116</v>
    <v>14</v>
    <v>Pine Bluff, Arkansas</v>
    <v>4</v>
    <v>5</v>
    <v>Map</v>
    <v>6</v>
    <v>7</v>
    <v>437</v>
    <v>504</v>
    <v>505</v>
    <v>4</v>
    <v>Pine Bluff is the 10th most populous city in the state of Arkansas and the county seat of Jefferson County. It is the principal city of the Pine Bluff Metropolitan Statistical Area and part of the Little Rock-North Little Rock-Pine Bluff ...</v>
    <v>506</v>
    <v>507</v>
    <v>509</v>
    <v>510</v>
    <v>511</v>
    <v>Pine Bluff, Arkansas</v>
    <v>512</v>
    <v>35</v>
    <v>Pine Bluff, Arkansas</v>
    <v>mdp/vdpid/5097903350519693313</v>
  </rv>
  <rv s="0">
    <v>536870912</v>
    <v>Rogers, Arkansas</v>
    <v>da265c8b-df63-ee5b-343f-04f683450cd9</v>
    <v>en-US</v>
    <v>Map</v>
  </rv>
  <rv s="1">
    <fb>98.681447000000006</fb>
    <v>8</v>
  </rv>
  <rv s="2">
    <v>50</v>
    <v>6</v>
    <v>117</v>
    <v>7</v>
    <v>0</v>
    <v>Image of Rogers, Arkansas</v>
  </rv>
  <rv s="1">
    <fb>36.329444444444</fb>
    <v>9</v>
  </rv>
  <rv s="0">
    <v>805306368</v>
    <v>Greg Hines (Mayor)</v>
    <v>0d976858-c85d-4e1a-ccc4-30bcf00f9abb</v>
    <v>en-US</v>
    <v>Generic</v>
  </rv>
  <rv s="3">
    <v>46</v>
  </rv>
  <rv s="4">
    <v>https://www.bing.com/search?q=rogers+arkansas&amp;form=skydnc</v>
    <v>Learn more on Bing</v>
  </rv>
  <rv s="1">
    <fb>-94.141388888888997</fb>
    <v>9</v>
  </rv>
  <rv s="1">
    <fb>69908</fb>
    <v>8</v>
  </rv>
  <rv s="6">
    <v>#VALUE!</v>
    <v>en-US</v>
    <v>da265c8b-df63-ee5b-343f-04f683450cd9</v>
    <v>536870912</v>
    <v>1</v>
    <v>118</v>
    <v>14</v>
    <v>Rogers, Arkansas</v>
    <v>4</v>
    <v>5</v>
    <v>Map</v>
    <v>6</v>
    <v>7</v>
    <v>437</v>
    <v>438</v>
    <v>515</v>
    <v>4</v>
    <v>Rogers is a city in Benton County, Arkansas, United States. Located in the Ozarks, it is part of the Northwest Arkansas region, one of the fastest growing metro areas in the country. Rogers was the location of the first Walmart store, whose ...</v>
    <v>516</v>
    <v>517</v>
    <v>519</v>
    <v>520</v>
    <v>521</v>
    <v>Rogers, Arkansas</v>
    <v>522</v>
    <v>35</v>
    <v>Rogers, Arkansas</v>
    <v>mdp/vdpid/5097094862621114369</v>
  </rv>
  <rv s="0">
    <v>536870912</v>
    <v>Alameda County, California</v>
    <v>737d999f-79a0-e7a8-7640-c2a6fd0f3dad</v>
    <v>en-US</v>
    <v>Map</v>
  </rv>
  <rv s="0">
    <v>536870912</v>
    <v>California</v>
    <v>3009d91d-d582-4c34-85ba-772ba09e5be1</v>
    <v>en-US</v>
    <v>Map</v>
  </rv>
  <rv s="1">
    <fb>2127</fb>
    <v>8</v>
  </rv>
  <rv s="2">
    <v>51</v>
    <v>6</v>
    <v>119</v>
    <v>7</v>
    <v>0</v>
    <v>Image of Alameda County, California</v>
  </rv>
  <rv s="0">
    <v>536870912</v>
    <v>Oakland</v>
    <v>2107878d-9789-42d7-b235-75dbd105305e</v>
    <v>en-US</v>
    <v>Map</v>
  </rv>
  <rv s="4">
    <v>https://www.bing.com/search?q=alameda+county+california&amp;form=skydnc</v>
    <v>Learn more on Bing</v>
  </rv>
  <rv s="1">
    <fb>1682353</fb>
    <v>8</v>
  </rv>
  <rv s="3">
    <v>47</v>
  </rv>
  <rv s="13">
    <v>#VALUE!</v>
    <v>en-US</v>
    <v>737d999f-79a0-e7a8-7640-c2a6fd0f3dad</v>
    <v>536870912</v>
    <v>1</v>
    <v>120</v>
    <v>121</v>
    <v>Alameda County, California</v>
    <v>31</v>
    <v>5</v>
    <v>Map</v>
    <v>6</v>
    <v>7</v>
    <v>525</v>
    <v>526</v>
    <v>4</v>
    <v>Alameda County is a county located in the U.S. state of California. As of the 2020 census, the population was 1,682,353, making it the 7th-most populous county in the state and 21st most populous nationally. The county seat is Oakland. Alameda ...</v>
    <v>527</v>
    <v>528</v>
    <v>529</v>
    <v>Alameda County, California</v>
    <v>530</v>
    <v>531</v>
    <v>Alameda County, California</v>
    <v>mdp/vdpid/10034999</v>
  </rv>
  <rv s="0">
    <v>536870912</v>
    <v>Alameda County</v>
    <v>737d999f-79a0-e7a8-7640-c2a6fd0f3dad</v>
    <v>en-US</v>
    <v>Map</v>
  </rv>
  <rv s="1">
    <fb>201.660067</fb>
    <v>8</v>
  </rv>
  <rv s="2">
    <v>52</v>
    <v>6</v>
    <v>122</v>
    <v>7</v>
    <v>0</v>
    <v>Image of Oakland, California</v>
  </rv>
  <rv s="1">
    <fb>37.799999999999997</fb>
    <v>9</v>
  </rv>
  <rv s="0">
    <v>805306368</v>
    <v>Sheng Thao (Mayor)</v>
    <v>bc9f846b-be9e-90b0-07af-4f9278d32496</v>
    <v>en-US</v>
    <v>Generic</v>
  </rv>
  <rv s="3">
    <v>48</v>
  </rv>
  <rv s="4">
    <v>https://www.bing.com/search?q=oakland+california&amp;form=skydnc</v>
    <v>Learn more on Bing</v>
  </rv>
  <rv s="1">
    <fb>-122.25</fb>
    <v>9</v>
  </rv>
  <rv s="1">
    <fb>440646</fb>
    <v>8</v>
  </rv>
  <rv s="5">
    <v>#VALUE!</v>
    <v>en-US</v>
    <v>2107878d-9789-42d7-b235-75dbd105305e</v>
    <v>536870912</v>
    <v>1</v>
    <v>123</v>
    <v>2</v>
    <v>Oakland, California</v>
    <v>4</v>
    <v>5</v>
    <v>Map</v>
    <v>6</v>
    <v>7</v>
    <v>525</v>
    <v>533</v>
    <v>534</v>
    <v>4</v>
    <v>Oakland is the most populous city and the county seat of Alameda County, California, United States. A major West Coast port, Oakland is the largest city in the East Bay region of the San Francisco Bay Area, the third-largest city overall in the ...</v>
    <v>535</v>
    <v>536</v>
    <v>538</v>
    <v>539</v>
    <v>540</v>
    <v>Oakland, California</v>
    <v>541</v>
    <v>Oakland, California</v>
    <v>mdp/vdpid/5057966226643353601</v>
  </rv>
  <rv s="0">
    <v>536870912</v>
    <v>Anaheim, California</v>
    <v>fb320bcc-737d-4494-9251-74b453baecec</v>
    <v>en-US</v>
    <v>Map</v>
  </rv>
  <rv s="0">
    <v>536870912</v>
    <v>Orange County</v>
    <v>47483b51-bcd6-530c-4c8c-53a8bd85ad87</v>
    <v>en-US</v>
    <v>Map</v>
  </rv>
  <rv s="1">
    <fb>131</fb>
    <v>8</v>
  </rv>
  <rv s="2">
    <v>53</v>
    <v>6</v>
    <v>124</v>
    <v>7</v>
    <v>0</v>
    <v>Image of Anaheim, California</v>
  </rv>
  <rv s="1">
    <fb>33.836111111111002</fb>
    <v>9</v>
  </rv>
  <rv s="0">
    <v>805306368</v>
    <v>Ashleigh Aitken (Mayor)</v>
    <v>d8299a32-10d7-431b-957b-65ce334ef3ce</v>
    <v>en-US</v>
    <v>Generic</v>
  </rv>
  <rv s="0">
    <v>805306368</v>
    <v>Norma Campos Kurtz (Mayor)</v>
    <v>fe14c573-1913-9dd2-0a96-6264cc6e6f0c</v>
    <v>en-US</v>
    <v>Generic</v>
  </rv>
  <rv s="3">
    <v>49</v>
  </rv>
  <rv s="4">
    <v>https://www.bing.com/search?q=anaheim+california&amp;form=skydnc</v>
    <v>Learn more on Bing</v>
  </rv>
  <rv s="1">
    <fb>-117.88972222222</fb>
    <v>9</v>
  </rv>
  <rv s="1">
    <fb>346824</fb>
    <v>8</v>
  </rv>
  <rv s="5">
    <v>#VALUE!</v>
    <v>en-US</v>
    <v>fb320bcc-737d-4494-9251-74b453baecec</v>
    <v>536870912</v>
    <v>1</v>
    <v>125</v>
    <v>2</v>
    <v>Anaheim, California</v>
    <v>4</v>
    <v>5</v>
    <v>Map</v>
    <v>6</v>
    <v>7</v>
    <v>525</v>
    <v>544</v>
    <v>545</v>
    <v>4</v>
    <v>Anaheim is a city in northern Orange County, California, United States, part of the Greater Los Angeles area. As of the 2020 census, the city had a population of 346,824, making it the most populous city in Orange County, the tenth-most populous ...</v>
    <v>546</v>
    <v>547</v>
    <v>550</v>
    <v>551</v>
    <v>552</v>
    <v>Anaheim, California</v>
    <v>553</v>
    <v>Anaheim, California</v>
    <v>mdp/vdpid/5061297270553575425</v>
  </rv>
  <rv s="0">
    <v>536870912</v>
    <v>Antioch, California</v>
    <v>a485e120-b14f-4f99-9451-bb34ceb00fb2</v>
    <v>en-US</v>
    <v>Map</v>
  </rv>
  <rv s="0">
    <v>536870912</v>
    <v>Contra Costa County</v>
    <v>693b12a1-b988-9b48-5e7c-aa3cd81ded72</v>
    <v>en-US</v>
    <v>Map</v>
  </rv>
  <rv s="1">
    <fb>78.015907999999996</fb>
    <v>8</v>
  </rv>
  <rv s="2">
    <v>54</v>
    <v>6</v>
    <v>126</v>
    <v>7</v>
    <v>0</v>
    <v>Image of Antioch, California</v>
  </rv>
  <rv s="1">
    <fb>38.005000000000003</fb>
    <v>9</v>
  </rv>
  <rv s="0">
    <v>805306368</v>
    <v>Lamar Thorpe (Mayor)</v>
    <v>42677f9b-85a1-1bcd-72f0-e673abd9db60</v>
    <v>en-US</v>
    <v>Generic</v>
  </rv>
  <rv s="3">
    <v>50</v>
  </rv>
  <rv s="4">
    <v>https://www.bing.com/search?q=antioch+california&amp;form=skydnc</v>
    <v>Learn more on Bing</v>
  </rv>
  <rv s="1">
    <fb>-121.80583333333</fb>
    <v>9</v>
  </rv>
  <rv s="1">
    <fb>115291</fb>
    <v>8</v>
  </rv>
  <rv s="5">
    <v>#VALUE!</v>
    <v>en-US</v>
    <v>a485e120-b14f-4f99-9451-bb34ceb00fb2</v>
    <v>536870912</v>
    <v>1</v>
    <v>127</v>
    <v>2</v>
    <v>Antioch, California</v>
    <v>4</v>
    <v>5</v>
    <v>Map</v>
    <v>6</v>
    <v>7</v>
    <v>525</v>
    <v>556</v>
    <v>557</v>
    <v>4</v>
    <v>Antioch is the third-largest city in Contra Costa County, California, United States. The city is located in the East Bay region of the San Francisco Bay Area along the Sacramento–San Joaquin River Delta. The city's population was 115,291 at the ...</v>
    <v>558</v>
    <v>559</v>
    <v>561</v>
    <v>562</v>
    <v>563</v>
    <v>Antioch, California</v>
    <v>564</v>
    <v>Antioch, California</v>
    <v>mdp/vdpid/5057786186194485249</v>
  </rv>
  <rv s="0">
    <v>536870912</v>
    <v>Bakersfield, California</v>
    <v>c9cb18d6-e00c-49f8-ab28-dcf2ad3dea9d</v>
    <v>en-US</v>
    <v>Map</v>
  </rv>
  <rv s="0">
    <v>536870912</v>
    <v>Kern County</v>
    <v>0aa98df2-cc2c-680c-9ac3-0579ec6c1d68</v>
    <v>en-US</v>
    <v>Map</v>
  </rv>
  <rv s="1">
    <fb>389.17646000000002</fb>
    <v>8</v>
  </rv>
  <rv s="2">
    <v>55</v>
    <v>6</v>
    <v>128</v>
    <v>7</v>
    <v>0</v>
    <v>Image of Bakersfield, California</v>
  </rv>
  <rv s="1">
    <fb>35.405833333333</fb>
    <v>9</v>
  </rv>
  <rv s="0">
    <v>805306368</v>
    <v>Karen Goh (Mayor)</v>
    <v>f138069d-7bc6-098c-fe45-dc0ff9655987</v>
    <v>en-US</v>
    <v>Generic</v>
  </rv>
  <rv s="3">
    <v>51</v>
  </rv>
  <rv s="4">
    <v>https://www.bing.com/search?q=bakersfield+california&amp;form=skydnc</v>
    <v>Learn more on Bing</v>
  </rv>
  <rv s="1">
    <fb>-119.01861111111</fb>
    <v>9</v>
  </rv>
  <rv s="1">
    <fb>403455</fb>
    <v>8</v>
  </rv>
  <rv s="6">
    <v>#VALUE!</v>
    <v>en-US</v>
    <v>c9cb18d6-e00c-49f8-ab28-dcf2ad3dea9d</v>
    <v>536870912</v>
    <v>1</v>
    <v>129</v>
    <v>14</v>
    <v>Bakersfield, California</v>
    <v>4</v>
    <v>5</v>
    <v>Map</v>
    <v>6</v>
    <v>7</v>
    <v>525</v>
    <v>567</v>
    <v>568</v>
    <v>4</v>
    <v>Bakersfield is a city in Kern County, California, United States. Bakersfield is the most populous city and county seat of Kern County. The city covers about 151 sq mi near the southern end of the San Joaquin Valley, which is located in the ...</v>
    <v>569</v>
    <v>570</v>
    <v>572</v>
    <v>573</v>
    <v>574</v>
    <v>Bakersfield, California</v>
    <v>575</v>
    <v>531</v>
    <v>Bakersfield, California</v>
    <v>mdp/vdpid/5059470845592731649</v>
  </rv>
  <rv s="0">
    <v>536870912</v>
    <v>Berkeley, California</v>
    <v>79ed4475-a3e1-49cb-abd5-2aee53c7abee</v>
    <v>en-US</v>
    <v>Map</v>
  </rv>
  <rv s="1">
    <fb>45.821691000000001</fb>
    <v>8</v>
  </rv>
  <rv s="2">
    <v>56</v>
    <v>6</v>
    <v>130</v>
    <v>7</v>
    <v>0</v>
    <v>Image of Berkeley, California</v>
  </rv>
  <rv s="1">
    <fb>37.870277777778</fb>
    <v>9</v>
  </rv>
  <rv s="0">
    <v>805306368</v>
    <v>Jesse Arreguín (Mayor)</v>
    <v>8c60becf-75ca-afbd-a0b9-1b82000262fd</v>
    <v>en-US</v>
    <v>Generic</v>
  </rv>
  <rv s="3">
    <v>52</v>
  </rv>
  <rv s="4">
    <v>https://www.bing.com/search?q=berkeley+ca&amp;form=skydnc</v>
    <v>Learn more on Bing</v>
  </rv>
  <rv s="1">
    <fb>-122.26805555556</fb>
    <v>9</v>
  </rv>
  <rv s="1">
    <fb>124321</fb>
    <v>8</v>
  </rv>
  <rv s="6">
    <v>#VALUE!</v>
    <v>en-US</v>
    <v>79ed4475-a3e1-49cb-abd5-2aee53c7abee</v>
    <v>536870912</v>
    <v>1</v>
    <v>131</v>
    <v>14</v>
    <v>Berkeley, California</v>
    <v>4</v>
    <v>5</v>
    <v>Map</v>
    <v>6</v>
    <v>7</v>
    <v>525</v>
    <v>533</v>
    <v>578</v>
    <v>4</v>
    <v>Berkeley is a city on the eastern shore of San Francisco Bay in northern Alameda County, California, United States. It is named after the 18th-century Anglo-Irish bishop and philosopher George Berkeley. It borders the cities of Oakland and ...</v>
    <v>579</v>
    <v>580</v>
    <v>582</v>
    <v>583</v>
    <v>584</v>
    <v>Berkeley, California</v>
    <v>585</v>
    <v>531</v>
    <v>Berkeley, California</v>
    <v>mdp/vdpid/5057965888616005634</v>
  </rv>
  <rv s="0">
    <v>536870912</v>
    <v>Bishop, California</v>
    <v>7293e223-d0bf-f9cb-0563-1b126b65145c</v>
    <v>en-US</v>
    <v>Map</v>
  </rv>
  <rv s="0">
    <v>536870912</v>
    <v>Inyo County</v>
    <v>3a7cd614-026d-f2b4-450e-206cbcc2524f</v>
    <v>en-US</v>
    <v>Map</v>
  </rv>
  <rv s="1">
    <fb>4.9492979999999998</fb>
    <v>8</v>
  </rv>
  <rv s="2">
    <v>57</v>
    <v>6</v>
    <v>132</v>
    <v>7</v>
    <v>0</v>
    <v>Image of Bishop, California</v>
  </rv>
  <rv s="1">
    <fb>37.363500000000002</fb>
    <v>9</v>
  </rv>
  <rv s="0">
    <v>805306368</v>
    <v>Jim Ellis (Mayor)</v>
    <v>e704afc0-597e-12f3-557a-2fe1dfdcf85b</v>
    <v>en-US</v>
    <v>Generic</v>
  </rv>
  <rv s="3">
    <v>53</v>
  </rv>
  <rv s="4">
    <v>https://www.bing.com/search?q=bishop+california&amp;form=skydnc</v>
    <v>Learn more on Bing</v>
  </rv>
  <rv s="1">
    <fb>-118.3951</fb>
    <v>9</v>
  </rv>
  <rv s="1">
    <fb>3819</fb>
    <v>8</v>
  </rv>
  <rv s="6">
    <v>#VALUE!</v>
    <v>en-US</v>
    <v>7293e223-d0bf-f9cb-0563-1b126b65145c</v>
    <v>536870912</v>
    <v>1</v>
    <v>133</v>
    <v>14</v>
    <v>Bishop, California</v>
    <v>4</v>
    <v>5</v>
    <v>Map</v>
    <v>6</v>
    <v>7</v>
    <v>525</v>
    <v>588</v>
    <v>589</v>
    <v>4</v>
    <v>Bishop is a city in California, United States. It is the largest populated place and only incorporated city in Inyo County. Bishop is located near the northern end of the Owens Valley, at an elevation of 4,150 feet. The city was named after ...</v>
    <v>590</v>
    <v>591</v>
    <v>593</v>
    <v>594</v>
    <v>595</v>
    <v>Bishop, California</v>
    <v>596</v>
    <v>531</v>
    <v>Bishop, California</v>
    <v>mdp/vdpid/5058593982217453569</v>
  </rv>
  <rv s="0">
    <v>536870912</v>
    <v>Burbank, California</v>
    <v>fb041b1d-f5a0-45bc-bad8-f494262ca981</v>
    <v>en-US</v>
    <v>Map</v>
  </rv>
  <rv s="0">
    <v>536870912</v>
    <v>Los Angeles County</v>
    <v>a22eb5ba-111e-51ea-f880-81d4f242d057</v>
    <v>en-US</v>
    <v>Map</v>
  </rv>
  <rv s="1">
    <fb>45.041505000000001</fb>
    <v>8</v>
  </rv>
  <rv s="2">
    <v>58</v>
    <v>6</v>
    <v>134</v>
    <v>7</v>
    <v>0</v>
    <v>Image of Burbank, California</v>
  </rv>
  <rv s="1">
    <fb>34.180277777778002</fb>
    <v>9</v>
  </rv>
  <rv s="0">
    <v>805306368</v>
    <v>Nick Schultz (Mayor)</v>
    <v>db20254f-3e8d-0b5d-6c1d-d8e383277986</v>
    <v>en-US</v>
    <v>Generic</v>
  </rv>
  <rv s="3">
    <v>54</v>
  </rv>
  <rv s="4">
    <v>https://www.bing.com/search?q=burbank+california&amp;form=skydnc</v>
    <v>Learn more on Bing</v>
  </rv>
  <rv s="1">
    <fb>-118.32833333332999</fb>
    <v>9</v>
  </rv>
  <rv s="1">
    <fb>107337</fb>
    <v>8</v>
  </rv>
  <rv s="6">
    <v>#VALUE!</v>
    <v>en-US</v>
    <v>fb041b1d-f5a0-45bc-bad8-f494262ca981</v>
    <v>536870912</v>
    <v>1</v>
    <v>135</v>
    <v>14</v>
    <v>Burbank, California</v>
    <v>4</v>
    <v>5</v>
    <v>Map</v>
    <v>6</v>
    <v>7</v>
    <v>525</v>
    <v>599</v>
    <v>600</v>
    <v>4</v>
    <v>Burbank is a city in the southeastern end of the San Fernando Valley in Los Angeles County, California, United States. Located 12 miles northwest of downtown Los Angeles, Burbank has a population of 107,337. The city was named after David ...</v>
    <v>601</v>
    <v>602</v>
    <v>604</v>
    <v>605</v>
    <v>606</v>
    <v>Burbank, California</v>
    <v>607</v>
    <v>531</v>
    <v>Burbank, California</v>
    <v>mdp/vdpid/5059774036091863041</v>
  </rv>
  <rv s="0">
    <v>536870912</v>
    <v>Carlsbad, California</v>
    <v>5a86a71f-e737-46ba-8386-9c8a9e644fac</v>
    <v>en-US</v>
    <v>Map</v>
  </rv>
  <rv s="0">
    <v>536870912</v>
    <v>San Diego County</v>
    <v>42418ff2-b917-f686-0c9a-63989a9e04e3</v>
    <v>en-US</v>
    <v>Map</v>
  </rv>
  <rv s="1">
    <fb>101.30913200000001</fb>
    <v>8</v>
  </rv>
  <rv s="2">
    <v>59</v>
    <v>6</v>
    <v>136</v>
    <v>7</v>
    <v>0</v>
    <v>Image of Carlsbad, California</v>
  </rv>
  <rv s="1">
    <fb>33.158267000000002</fb>
    <v>9</v>
  </rv>
  <rv s="0">
    <v>805306368</v>
    <v>Keith Blackburn (Mayor)</v>
    <v>e2079507-0c96-f589-df75-f0d7286adae4</v>
    <v>en-US</v>
    <v>Generic</v>
  </rv>
  <rv s="3">
    <v>55</v>
  </rv>
  <rv s="4">
    <v>https://www.bing.com/search?q=carlsbad+california&amp;form=skydnc</v>
    <v>Learn more on Bing</v>
  </rv>
  <rv s="1">
    <fb>-117.35099599999999</fb>
    <v>9</v>
  </rv>
  <rv s="1">
    <fb>114746</fb>
    <v>8</v>
  </rv>
  <rv s="5">
    <v>#VALUE!</v>
    <v>en-US</v>
    <v>5a86a71f-e737-46ba-8386-9c8a9e644fac</v>
    <v>536870912</v>
    <v>1</v>
    <v>137</v>
    <v>2</v>
    <v>Carlsbad, California</v>
    <v>4</v>
    <v>5</v>
    <v>Map</v>
    <v>6</v>
    <v>7</v>
    <v>525</v>
    <v>610</v>
    <v>611</v>
    <v>4</v>
    <v>Carlsbad is a coastal city in the North County region of San Diego County, California, United States. The city is 87 miles south of downtown Los Angeles and 35 miles north of downtown San Diego. As of the 2020 census, the population of the city ...</v>
    <v>612</v>
    <v>613</v>
    <v>615</v>
    <v>616</v>
    <v>617</v>
    <v>Carlsbad, California</v>
    <v>618</v>
    <v>Carlsbad, California</v>
    <v>mdp/vdpid/5073362626143059969</v>
  </rv>
  <rv s="0">
    <v>536870912</v>
    <v>Chico, California</v>
    <v>38e2f1e5-0618-4c70-bef3-c49868232b52</v>
    <v>en-US</v>
    <v>Map</v>
  </rv>
  <rv s="0">
    <v>536870912</v>
    <v>Butte County</v>
    <v>be444616-ed2d-8d33-a335-d0db44f57e5b</v>
    <v>en-US</v>
    <v>Map</v>
  </rv>
  <rv s="1">
    <fb>85.787397999999996</fb>
    <v>8</v>
  </rv>
  <rv s="2">
    <v>60</v>
    <v>6</v>
    <v>138</v>
    <v>7</v>
    <v>0</v>
    <v>Image of Chico, California</v>
  </rv>
  <rv s="1">
    <fb>39.74</fb>
    <v>9</v>
  </rv>
  <rv s="0">
    <v>805306368</v>
    <v>Andrew Coolidge (Mayor)</v>
    <v>95b038ad-9454-63d9-e545-79c5e88ca479</v>
    <v>en-US</v>
    <v>Generic</v>
  </rv>
  <rv s="3">
    <v>56</v>
  </rv>
  <rv s="4">
    <v>https://www.bing.com/search?q=chico+california&amp;form=skydnc</v>
    <v>Learn more on Bing</v>
  </rv>
  <rv s="1">
    <fb>-121.83555555556001</fb>
    <v>9</v>
  </rv>
  <rv s="1">
    <fb>101475</fb>
    <v>8</v>
  </rv>
  <rv s="6">
    <v>#VALUE!</v>
    <v>en-US</v>
    <v>38e2f1e5-0618-4c70-bef3-c49868232b52</v>
    <v>536870912</v>
    <v>1</v>
    <v>139</v>
    <v>14</v>
    <v>Chico, California</v>
    <v>4</v>
    <v>5</v>
    <v>Map</v>
    <v>6</v>
    <v>7</v>
    <v>525</v>
    <v>621</v>
    <v>622</v>
    <v>4</v>
    <v>Chico is the most populous city in Butte County, California, United States. Located in the Sacramento Valley region of Northern California, the city had a population of 101,475 in the 2020 census, reflecting an increase from 86,187 in the 2010 ...</v>
    <v>623</v>
    <v>624</v>
    <v>626</v>
    <v>627</v>
    <v>628</v>
    <v>Chico, California</v>
    <v>629</v>
    <v>531</v>
    <v>Chico, California</v>
    <v>mdp/vdpid/5054672610940420097</v>
  </rv>
  <rv s="0">
    <v>536870912</v>
    <v>Concord, California</v>
    <v>b9312104-cfc6-4d98-8fa0-ea41e277cf59</v>
    <v>en-US</v>
    <v>Map</v>
  </rv>
  <rv s="1">
    <fb>79.108534000000006</fb>
    <v>8</v>
  </rv>
  <rv s="2">
    <v>61</v>
    <v>6</v>
    <v>140</v>
    <v>7</v>
    <v>0</v>
    <v>Image of Concord, California</v>
  </rv>
  <rv s="1">
    <fb>37.978055555555997</fb>
    <v>9</v>
  </rv>
  <rv s="0">
    <v>805306368</v>
    <v>Edi Birsan (Mayor)</v>
    <v>5dec9f27-87d4-775e-e67b-8c3ce9cda50c</v>
    <v>en-US</v>
    <v>Generic</v>
  </rv>
  <rv s="3">
    <v>57</v>
  </rv>
  <rv s="4">
    <v>https://www.bing.com/search?q=concord+california&amp;form=skydnc</v>
    <v>Learn more on Bing</v>
  </rv>
  <rv s="1">
    <fb>-122.03111111110999</fb>
    <v>9</v>
  </rv>
  <rv s="1">
    <fb>125410</fb>
    <v>8</v>
  </rv>
  <rv s="6">
    <v>#VALUE!</v>
    <v>en-US</v>
    <v>b9312104-cfc6-4d98-8fa0-ea41e277cf59</v>
    <v>536870912</v>
    <v>1</v>
    <v>141</v>
    <v>14</v>
    <v>Concord, California</v>
    <v>4</v>
    <v>5</v>
    <v>Map</v>
    <v>6</v>
    <v>7</v>
    <v>525</v>
    <v>556</v>
    <v>632</v>
    <v>4</v>
    <v>Concord is the most populous city in Contra Costa County, California, United States. According to an estimate completed by the United States Census Bureau, the city had a population of 129,295 in 2019, making it the eighth largest city in the ...</v>
    <v>633</v>
    <v>634</v>
    <v>636</v>
    <v>637</v>
    <v>638</v>
    <v>Concord, California</v>
    <v>639</v>
    <v>531</v>
    <v>Concord, California</v>
    <v>mdp/vdpid/5057779830834069505</v>
  </rv>
  <rv s="0">
    <v>536870912</v>
    <v>Corona, California</v>
    <v>fc84b6ea-8092-41f9-a4ef-d6600618e4c0</v>
    <v>en-US</v>
    <v>Map</v>
  </rv>
  <rv s="0">
    <v>536870912</v>
    <v>Riverside County</v>
    <v>2dce4f67-7530-895b-dfcb-02c325731adf</v>
    <v>en-US</v>
    <v>Map</v>
  </rv>
  <rv s="1">
    <fb>102.44543400000001</fb>
    <v>8</v>
  </rv>
  <rv s="2">
    <v>62</v>
    <v>6</v>
    <v>142</v>
    <v>7</v>
    <v>0</v>
    <v>Image of Corona, California</v>
  </rv>
  <rv s="1">
    <fb>33.866666666667001</fb>
    <v>9</v>
  </rv>
  <rv s="0">
    <v>805306368</v>
    <v>Tom Richins (Mayor)</v>
    <v>7d437e85-c9c8-9038-4e0d-ab7e4ba676c1</v>
    <v>en-US</v>
    <v>Generic</v>
  </rv>
  <rv s="3">
    <v>58</v>
  </rv>
  <rv s="4">
    <v>https://www.bing.com/search?q=corona+california&amp;form=skydnc</v>
    <v>Learn more on Bing</v>
  </rv>
  <rv s="1">
    <fb>-117.56666666667</fb>
    <v>9</v>
  </rv>
  <rv s="1">
    <fb>157136</fb>
    <v>8</v>
  </rv>
  <rv s="6">
    <v>#VALUE!</v>
    <v>en-US</v>
    <v>fc84b6ea-8092-41f9-a4ef-d6600618e4c0</v>
    <v>536870912</v>
    <v>1</v>
    <v>143</v>
    <v>14</v>
    <v>Corona, California</v>
    <v>4</v>
    <v>5</v>
    <v>Map</v>
    <v>6</v>
    <v>7</v>
    <v>525</v>
    <v>642</v>
    <v>643</v>
    <v>4</v>
    <v>Corona is a city in northwestern Riverside County, California, United States. At the 2020 census, the city had a population of 157,136, up from 152,374 at the 2010 census. The cities of Norco and Riverside lie to the north and northeast, Chino ...</v>
    <v>644</v>
    <v>645</v>
    <v>647</v>
    <v>648</v>
    <v>649</v>
    <v>Corona, California</v>
    <v>650</v>
    <v>531</v>
    <v>Corona, California</v>
    <v>mdp/vdpid/5061305244311355393</v>
  </rv>
  <rv s="0">
    <v>536870912</v>
    <v>Cupertino, California</v>
    <v>ee468216-8506-74e6-9819-27661da51dac</v>
    <v>en-US</v>
    <v>Map</v>
  </rv>
  <rv s="0">
    <v>536870912</v>
    <v>Santa Clara County</v>
    <v>81e61b88-4e05-c5fc-326a-24657ef6377a</v>
    <v>en-US</v>
    <v>Map</v>
  </rv>
  <rv s="1">
    <fb>29.298469999999998</fb>
    <v>8</v>
  </rv>
  <rv s="2">
    <v>63</v>
    <v>6</v>
    <v>144</v>
    <v>7</v>
    <v>0</v>
    <v>Image of Cupertino, California</v>
  </rv>
  <rv s="1">
    <fb>37.317500000000003</fb>
    <v>9</v>
  </rv>
  <rv s="0">
    <v>805306368</v>
    <v>Sheila Mohan (Mayor)</v>
    <v>a507588b-807d-7a5b-1998-6c39d69cf6af</v>
    <v>en-US</v>
    <v>Generic</v>
  </rv>
  <rv s="3">
    <v>59</v>
  </rv>
  <rv s="4">
    <v>https://www.bing.com/search?q=cupertino+california&amp;form=skydnc</v>
    <v>Learn more on Bing</v>
  </rv>
  <rv s="1">
    <fb>-122.04194444444001</fb>
    <v>9</v>
  </rv>
  <rv s="1">
    <fb>60381</fb>
    <v>8</v>
  </rv>
  <rv s="5">
    <v>#VALUE!</v>
    <v>en-US</v>
    <v>ee468216-8506-74e6-9819-27661da51dac</v>
    <v>536870912</v>
    <v>1</v>
    <v>145</v>
    <v>2</v>
    <v>Cupertino, California</v>
    <v>4</v>
    <v>5</v>
    <v>Map</v>
    <v>6</v>
    <v>7</v>
    <v>525</v>
    <v>653</v>
    <v>654</v>
    <v>4</v>
    <v>Cupertino is a city in Santa Clara County, California, United States, directly west of San Jose on the western edge of the Santa Clara Valley with portions extending into the foothills of the Santa Cruz Mountains. The population was 60,381 as of ...</v>
    <v>655</v>
    <v>656</v>
    <v>658</v>
    <v>659</v>
    <v>660</v>
    <v>Cupertino, California</v>
    <v>661</v>
    <v>Cupertino, California</v>
    <v>mdp/vdpid/5057990663816085506</v>
  </rv>
  <rv s="0">
    <v>536870912</v>
    <v>Daly City, California</v>
    <v>4943c542-f141-478e-91d7-5fdeeaba0be0</v>
    <v>en-US</v>
    <v>Map</v>
  </rv>
  <rv s="0">
    <v>536870912</v>
    <v>San Mateo County</v>
    <v>b97731d8-08e0-fbe4-4a10-005df422cce7</v>
    <v>en-US</v>
    <v>Map</v>
  </rv>
  <rv s="1">
    <fb>19.788422000000001</fb>
    <v>8</v>
  </rv>
  <rv s="2">
    <v>64</v>
    <v>6</v>
    <v>146</v>
    <v>7</v>
    <v>0</v>
    <v>Image of Daly City, California</v>
  </rv>
  <rv s="1">
    <fb>37.686388888888999</fb>
    <v>9</v>
  </rv>
  <rv s="0">
    <v>805306368</v>
    <v>Juslyn C. Manalo (Mayor)</v>
    <v>739e6a99-aea3-e47a-0d1b-307ce8c57706</v>
    <v>en-US</v>
    <v>Generic</v>
  </rv>
  <rv s="0">
    <v>805306368</v>
    <v>Scott Wiener (Senate)</v>
    <v>5aad6077-a6b2-98df-28d0-9ad23b767642</v>
    <v>en-US</v>
    <v>Generic</v>
  </rv>
  <rv s="3">
    <v>60</v>
  </rv>
  <rv s="4">
    <v>https://www.bing.com/search?q=daly+city+california&amp;form=skydnc</v>
    <v>Learn more on Bing</v>
  </rv>
  <rv s="1">
    <fb>-122.46833333332999</fb>
    <v>9</v>
  </rv>
  <rv s="1">
    <fb>104901</fb>
    <v>8</v>
  </rv>
  <rv s="3">
    <v>61</v>
  </rv>
  <rv s="6">
    <v>#VALUE!</v>
    <v>en-US</v>
    <v>4943c542-f141-478e-91d7-5fdeeaba0be0</v>
    <v>536870912</v>
    <v>1</v>
    <v>147</v>
    <v>14</v>
    <v>Daly City, California</v>
    <v>4</v>
    <v>5</v>
    <v>Map</v>
    <v>6</v>
    <v>7</v>
    <v>525</v>
    <v>664</v>
    <v>665</v>
    <v>4</v>
    <v>Daly City is the second most populous city in San Mateo County, California, United States. The population was 104,901 at the 2020 census. Located in the San Francisco Bay Area, and immediately south of San Francisco, it is named for businessman ...</v>
    <v>666</v>
    <v>667</v>
    <v>670</v>
    <v>671</v>
    <v>672</v>
    <v>Daly City, California</v>
    <v>673</v>
    <v>674</v>
    <v>Daly City, California</v>
    <v>mdp/vdpid/5057875696282501121</v>
  </rv>
  <rv s="0">
    <v>536870912</v>
    <v>Davis, California</v>
    <v>8ecb8ef2-8916-84e8-b639-ecfb287c259c</v>
    <v>en-US</v>
    <v>Map</v>
  </rv>
  <rv s="0">
    <v>536870912</v>
    <v>Yolo County</v>
    <v>ce3c30e2-56ff-5198-048e-3f947f7011c1</v>
    <v>en-US</v>
    <v>Map</v>
  </rv>
  <rv s="1">
    <fb>25.697724999999998</fb>
    <v>8</v>
  </rv>
  <rv s="2">
    <v>65</v>
    <v>6</v>
    <v>148</v>
    <v>7</v>
    <v>0</v>
    <v>Image of Davis, California</v>
  </rv>
  <rv s="1">
    <fb>38.553888888888999</fb>
    <v>9</v>
  </rv>
  <rv s="0">
    <v>805306368</v>
    <v>Josh Chapman (Mayor)</v>
    <v>ab6f53c6-a183-209b-081e-885b7ae1d602</v>
    <v>en-US</v>
    <v>Generic</v>
  </rv>
  <rv s="3">
    <v>62</v>
  </rv>
  <rv s="4">
    <v>https://www.bing.com/search?q=davis+california&amp;form=skydnc</v>
    <v>Learn more on Bing</v>
  </rv>
  <rv s="1">
    <fb>-121.73805555556</fb>
    <v>9</v>
  </rv>
  <rv s="1">
    <fb>66850</fb>
    <v>8</v>
  </rv>
  <rv s="6">
    <v>#VALUE!</v>
    <v>en-US</v>
    <v>8ecb8ef2-8916-84e8-b639-ecfb287c259c</v>
    <v>536870912</v>
    <v>1</v>
    <v>149</v>
    <v>14</v>
    <v>Davis, California</v>
    <v>4</v>
    <v>5</v>
    <v>Map</v>
    <v>6</v>
    <v>7</v>
    <v>525</v>
    <v>677</v>
    <v>678</v>
    <v>4</v>
    <v>Davis is the most populous city in Yolo County, California, United States. Located in the Sacramento Valley region of Northern California, the city had a population of 66,850 in 2020, not including the on-campus population of the University of ...</v>
    <v>679</v>
    <v>680</v>
    <v>682</v>
    <v>683</v>
    <v>684</v>
    <v>Davis, California</v>
    <v>685</v>
    <v>531</v>
    <v>Davis, California</v>
    <v>mdp/vdpid/5057765681869619201</v>
  </rv>
  <rv s="0">
    <v>536870912</v>
    <v>Dublin, California</v>
    <v>5f53cf8e-51b5-5172-841a-084cf23f3a03</v>
    <v>en-US</v>
    <v>Map</v>
  </rv>
  <rv s="1">
    <fb>39.453265000000002</fb>
    <v>8</v>
  </rv>
  <rv s="2">
    <v>66</v>
    <v>6</v>
    <v>150</v>
    <v>7</v>
    <v>0</v>
    <v>Image of Dublin, California</v>
  </rv>
  <rv s="1">
    <fb>37.714167000000003</fb>
    <v>9</v>
  </rv>
  <rv s="0">
    <v>805306368</v>
    <v>Melissa Hernandez Strah (Mayor)</v>
    <v>b1098bd6-2b61-59f2-e7ee-c0fbf7f4e36b</v>
    <v>en-US</v>
    <v>Generic</v>
  </rv>
  <rv s="3">
    <v>63</v>
  </rv>
  <rv s="4">
    <v>https://www.bing.com/search?q=dublin+california&amp;form=skydnc</v>
    <v>Learn more on Bing</v>
  </rv>
  <rv s="1">
    <fb>-121.91249999999999</fb>
    <v>9</v>
  </rv>
  <rv s="1">
    <fb>72589</fb>
    <v>8</v>
  </rv>
  <rv s="6">
    <v>#VALUE!</v>
    <v>en-US</v>
    <v>5f53cf8e-51b5-5172-841a-084cf23f3a03</v>
    <v>536870912</v>
    <v>1</v>
    <v>151</v>
    <v>14</v>
    <v>Dublin, California</v>
    <v>4</v>
    <v>5</v>
    <v>Map</v>
    <v>6</v>
    <v>7</v>
    <v>525</v>
    <v>533</v>
    <v>688</v>
    <v>4</v>
    <v>Dublin is a suburban city of the East Bay in California. It is located within the Amador Valley of Alameda County's Tri-Valley region. It is located along the north side of Interstate 580 at the intersection with Interstate 680, roughly 35 miles ...</v>
    <v>689</v>
    <v>690</v>
    <v>692</v>
    <v>693</v>
    <v>694</v>
    <v>Dublin, California</v>
    <v>695</v>
    <v>531</v>
    <v>Dublin, California</v>
    <v>mdp/vdpid/5057979082822647809</v>
  </rv>
  <rv s="0">
    <v>536870912</v>
    <v>El Centro, California</v>
    <v>cde054f0-73b6-8758-ad59-e062877df3c8</v>
    <v>en-US</v>
    <v>Map</v>
  </rv>
  <rv s="0">
    <v>536870912</v>
    <v>Imperial County</v>
    <v>5e2b5d73-da8d-5970-5451-63e56a0a3de7</v>
    <v>en-US</v>
    <v>Map</v>
  </rv>
  <rv s="1">
    <fb>29.058855999999999</fb>
    <v>8</v>
  </rv>
  <rv s="2">
    <v>67</v>
    <v>6</v>
    <v>152</v>
    <v>7</v>
    <v>0</v>
    <v>Image of El Centro, California</v>
  </rv>
  <rv s="1">
    <fb>32.792000000000002</fb>
    <v>9</v>
  </rv>
  <rv s="0">
    <v>805306368</v>
    <v>Martha Cardenas-Singh (Mayor)</v>
    <v>3c40f653-0c72-412a-1b4c-e6a933d67f0d</v>
    <v>en-US</v>
    <v>Generic</v>
  </rv>
  <rv s="3">
    <v>64</v>
  </rv>
  <rv s="4">
    <v>https://www.bing.com/search?q=el+centro+california&amp;form=skydnc</v>
    <v>Learn more on Bing</v>
  </rv>
  <rv s="1">
    <fb>-115.56305140000001</fb>
    <v>9</v>
  </rv>
  <rv s="1">
    <fb>44322</fb>
    <v>8</v>
  </rv>
  <rv s="6">
    <v>#VALUE!</v>
    <v>en-US</v>
    <v>cde054f0-73b6-8758-ad59-e062877df3c8</v>
    <v>536870912</v>
    <v>1</v>
    <v>153</v>
    <v>14</v>
    <v>El Centro, California</v>
    <v>4</v>
    <v>5</v>
    <v>Map</v>
    <v>6</v>
    <v>7</v>
    <v>525</v>
    <v>698</v>
    <v>699</v>
    <v>4</v>
    <v>El Centro is a city and county seat of Imperial County, California, United States. El Centro is the largest city in the Imperial Valley, the east anchor of the Southern California Border Region, and the core urban area and principal city of the ...</v>
    <v>700</v>
    <v>701</v>
    <v>703</v>
    <v>704</v>
    <v>705</v>
    <v>El Centro, California</v>
    <v>706</v>
    <v>531</v>
    <v>El Centro, California</v>
    <v>mdp/vdpid/5073565770110205953</v>
  </rv>
  <rv s="0">
    <v>536870912</v>
    <v>Elk Grove, California</v>
    <v>77d9df10-de67-46b1-bb92-8ce03f292afb</v>
    <v>en-US</v>
    <v>Map</v>
  </rv>
  <rv s="0">
    <v>536870912</v>
    <v>Sacramento County</v>
    <v>15bddd9e-2155-d994-e677-a6f0403dc854</v>
    <v>en-US</v>
    <v>Map</v>
  </rv>
  <rv s="1">
    <fb>109.4075</fb>
    <v>8</v>
  </rv>
  <rv s="2">
    <v>68</v>
    <v>6</v>
    <v>154</v>
    <v>7</v>
    <v>0</v>
    <v>Image of Elk Grove, California</v>
  </rv>
  <rv s="1">
    <fb>38.438333333332999</fb>
    <v>9</v>
  </rv>
  <rv s="0">
    <v>805306368</v>
    <v>Bobbie Singh-Allen (Mayor)</v>
    <v>a72a2480-5111-3844-0d2e-192f2637ca6d</v>
    <v>en-US</v>
    <v>Generic</v>
  </rv>
  <rv s="3">
    <v>65</v>
  </rv>
  <rv s="4">
    <v>https://www.bing.com/search?q=elk+grove+california&amp;form=skydnc</v>
    <v>Learn more on Bing</v>
  </rv>
  <rv s="1">
    <fb>-121.38194444443999</fb>
    <v>9</v>
  </rv>
  <rv s="1">
    <fb>176124</fb>
    <v>8</v>
  </rv>
  <rv s="5">
    <v>#VALUE!</v>
    <v>en-US</v>
    <v>77d9df10-de67-46b1-bb92-8ce03f292afb</v>
    <v>536870912</v>
    <v>1</v>
    <v>155</v>
    <v>2</v>
    <v>Elk Grove, California</v>
    <v>4</v>
    <v>5</v>
    <v>Map</v>
    <v>6</v>
    <v>7</v>
    <v>525</v>
    <v>709</v>
    <v>710</v>
    <v>4</v>
    <v>Elk Grove is a city in Sacramento County, California, United States. Located just south of the state capital of Sacramento, it is part of the Sacramento metropolitan area. As of the 2020 Census, the population of the city was 176,124. A 2021 ...</v>
    <v>711</v>
    <v>712</v>
    <v>714</v>
    <v>715</v>
    <v>716</v>
    <v>Elk Grove, California</v>
    <v>717</v>
    <v>Elk Grove, California</v>
    <v>mdp/vdpid/5057797258100080641</v>
  </rv>
  <rv s="0">
    <v>536870912</v>
    <v>Eureka, California</v>
    <v>7113e716-c6b1-be40-76db-85caf897b796</v>
    <v>en-US</v>
    <v>Map</v>
  </rv>
  <rv s="0">
    <v>536870912</v>
    <v>Humboldt County</v>
    <v>c220c2ae-9959-ae24-3ec4-eed7a2a91d33</v>
    <v>en-US</v>
    <v>Map</v>
  </rv>
  <rv s="1">
    <fb>37.434815999999998</fb>
    <v>8</v>
  </rv>
  <rv s="2">
    <v>69</v>
    <v>6</v>
    <v>156</v>
    <v>7</v>
    <v>0</v>
    <v>Image of Eureka, California</v>
  </rv>
  <rv s="1">
    <fb>40.801944444443997</fb>
    <v>9</v>
  </rv>
  <rv s="0">
    <v>805306368</v>
    <v>Susan Seaman (Mayor)</v>
    <v>ebd49195-1181-52d9-df7b-8044e4959195</v>
    <v>en-US</v>
    <v>Generic</v>
  </rv>
  <rv s="3">
    <v>66</v>
  </rv>
  <rv s="4">
    <v>https://www.bing.com/search?q=eureka+california&amp;form=skydnc</v>
    <v>Learn more on Bing</v>
  </rv>
  <rv s="1">
    <fb>-124.16361111111</fb>
    <v>9</v>
  </rv>
  <rv s="1">
    <fb>26512</fb>
    <v>8</v>
  </rv>
  <rv s="6">
    <v>#VALUE!</v>
    <v>en-US</v>
    <v>7113e716-c6b1-be40-76db-85caf897b796</v>
    <v>536870912</v>
    <v>1</v>
    <v>157</v>
    <v>14</v>
    <v>Eureka, California</v>
    <v>4</v>
    <v>5</v>
    <v>Map</v>
    <v>6</v>
    <v>7</v>
    <v>525</v>
    <v>720</v>
    <v>721</v>
    <v>4</v>
    <v>Eureka is a city and the county seat of Humboldt County, located on the North Coast of California. The city is located on U.S. Route 101 on the shores of Humboldt Bay, 270 miles north of San Francisco and 100 miles south of the Oregon border. At ...</v>
    <v>722</v>
    <v>723</v>
    <v>725</v>
    <v>726</v>
    <v>727</v>
    <v>Eureka, California</v>
    <v>728</v>
    <v>531</v>
    <v>Eureka, California</v>
    <v>mdp/vdpid/5048432261343477761</v>
  </rv>
  <rv s="0">
    <v>536870912</v>
    <v>Fairfield, California</v>
    <v>1b75556d-bb63-49bb-8aa0-198685a92fc3</v>
    <v>en-US</v>
    <v>Map</v>
  </rv>
  <rv s="0">
    <v>536870912</v>
    <v>Solano County</v>
    <v>11da0e1e-2049-6442-06d3-4f2754ac8575</v>
    <v>en-US</v>
    <v>Map</v>
  </rv>
  <rv s="1">
    <fb>106.66835399999999</fb>
    <v>8</v>
  </rv>
  <rv s="2">
    <v>70</v>
    <v>6</v>
    <v>158</v>
    <v>7</v>
    <v>0</v>
    <v>Image of Fairfield, California</v>
  </rv>
  <rv s="1">
    <fb>38.257777777778003</fb>
    <v>9</v>
  </rv>
  <rv s="0">
    <v>805306368</v>
    <v>Bill Dodd (Senate)</v>
    <v>9b8a7ff1-a0a4-cfcb-2ccc-54381c3f9e08</v>
    <v>en-US</v>
    <v>Generic</v>
  </rv>
  <rv s="3">
    <v>67</v>
  </rv>
  <rv s="4">
    <v>https://www.bing.com/search?q=fairfield+california&amp;form=skydnc</v>
    <v>Learn more on Bing</v>
  </rv>
  <rv s="1">
    <fb>-122.05416666667</fb>
    <v>9</v>
  </rv>
  <rv s="1">
    <fb>119881</fb>
    <v>8</v>
  </rv>
  <rv s="5">
    <v>#VALUE!</v>
    <v>en-US</v>
    <v>1b75556d-bb63-49bb-8aa0-198685a92fc3</v>
    <v>536870912</v>
    <v>1</v>
    <v>159</v>
    <v>2</v>
    <v>Fairfield, California</v>
    <v>4</v>
    <v>5</v>
    <v>Map</v>
    <v>6</v>
    <v>7</v>
    <v>525</v>
    <v>731</v>
    <v>732</v>
    <v>4</v>
    <v>Fairfield is a city in and the county seat of Solano County, California, United States, in the North Bay sub-region of the San Francisco Bay Area. It is generally considered the midpoint between the cities of San Francisco and Sacramento, ...</v>
    <v>733</v>
    <v>734</v>
    <v>736</v>
    <v>737</v>
    <v>738</v>
    <v>Fairfield, California</v>
    <v>739</v>
    <v>Fairfield, California</v>
    <v>mdp/vdpid/5057774232327421954</v>
  </rv>
  <rv s="0">
    <v>536870912</v>
    <v>Fresno, California</v>
    <v>fe3757e6-07fe-46f1-89ca-54b2f9a6572e</v>
    <v>en-US</v>
    <v>Map</v>
  </rv>
  <rv s="0">
    <v>536870912</v>
    <v>Fresno County</v>
    <v>799214f7-3d34-7ff3-9f96-ec77a9470bec</v>
    <v>en-US</v>
    <v>Map</v>
  </rv>
  <rv s="1">
    <fb>296.99960399999998</fb>
    <v>8</v>
  </rv>
  <rv s="2">
    <v>71</v>
    <v>6</v>
    <v>160</v>
    <v>7</v>
    <v>0</v>
    <v>Image of Fresno, California</v>
  </rv>
  <rv s="1">
    <fb>36.781666666667</fb>
    <v>9</v>
  </rv>
  <rv s="0">
    <v>805306368</v>
    <v>Jerry Dyer (Mayor)</v>
    <v>0ba15fce-c6ad-c490-b336-509e3e5da1ec</v>
    <v>en-US</v>
    <v>Generic</v>
  </rv>
  <rv s="3">
    <v>68</v>
  </rv>
  <rv s="4">
    <v>https://www.bing.com/search?q=fresno+california&amp;form=skydnc</v>
    <v>Learn more on Bing</v>
  </rv>
  <rv s="1">
    <fb>-119.79222222222</fb>
    <v>9</v>
  </rv>
  <rv s="1">
    <fb>542107</fb>
    <v>8</v>
  </rv>
  <rv s="5">
    <v>#VALUE!</v>
    <v>en-US</v>
    <v>fe3757e6-07fe-46f1-89ca-54b2f9a6572e</v>
    <v>536870912</v>
    <v>1</v>
    <v>161</v>
    <v>2</v>
    <v>Fresno, California</v>
    <v>4</v>
    <v>5</v>
    <v>Map</v>
    <v>6</v>
    <v>7</v>
    <v>525</v>
    <v>742</v>
    <v>743</v>
    <v>4</v>
    <v>Fresno is a major city in the San Joaquin Valley of California, United States. It is the county seat of Fresno County and the largest city in the greater Central Valley region. It covers about 115 square miles and had a population of 542,107 as ...</v>
    <v>744</v>
    <v>745</v>
    <v>747</v>
    <v>748</v>
    <v>749</v>
    <v>Fresno, California</v>
    <v>750</v>
    <v>Fresno, California</v>
    <v>mdp/vdpid/5058524128785465345</v>
  </rv>
  <rv s="0">
    <v>536870912</v>
    <v>Gilroy, California</v>
    <v>a5e05be1-7114-8a30-3237-4b9a579860ee</v>
    <v>en-US</v>
    <v>Map</v>
  </rv>
  <rv s="1">
    <fb>41.834761999999998</fb>
    <v>8</v>
  </rv>
  <rv s="2">
    <v>72</v>
    <v>6</v>
    <v>162</v>
    <v>7</v>
    <v>0</v>
    <v>Image of Gilroy, California</v>
  </rv>
  <rv s="1">
    <fb>37.011944444443998</fb>
    <v>9</v>
  </rv>
  <rv s="0">
    <v>805306368</v>
    <v>Marie Blankley (Mayor)</v>
    <v>80892345-55d9-2389-10e7-ba892872066f</v>
    <v>en-US</v>
    <v>Generic</v>
  </rv>
  <rv s="3">
    <v>69</v>
  </rv>
  <rv s="4">
    <v>https://www.bing.com/search?q=gilroy+california&amp;form=skydnc</v>
    <v>Learn more on Bing</v>
  </rv>
  <rv s="1">
    <fb>-121.58</fb>
    <v>9</v>
  </rv>
  <rv s="1">
    <fb>59520</fb>
    <v>8</v>
  </rv>
  <rv s="6">
    <v>#VALUE!</v>
    <v>en-US</v>
    <v>a5e05be1-7114-8a30-3237-4b9a579860ee</v>
    <v>536870912</v>
    <v>1</v>
    <v>163</v>
    <v>14</v>
    <v>Gilroy, California</v>
    <v>4</v>
    <v>5</v>
    <v>Map</v>
    <v>6</v>
    <v>7</v>
    <v>525</v>
    <v>653</v>
    <v>753</v>
    <v>4</v>
    <v>Gilroy is a city in Northern California's Santa Clara County, south of Morgan Hill and north of San Benito County. Gilroy is the southernmost city in the San Francisco Bay Area, with a population of 59,520 as of the 2020 Census.</v>
    <v>754</v>
    <v>755</v>
    <v>757</v>
    <v>758</v>
    <v>759</v>
    <v>Gilroy, California</v>
    <v>760</v>
    <v>531</v>
    <v>Gilroy, California</v>
    <v>mdp/vdpid/5058075085995245569</v>
  </rv>
  <rv s="0">
    <v>536870912</v>
    <v>Hayward, California</v>
    <v>22b3ac03-d411-4799-9098-b36afda8b206</v>
    <v>en-US</v>
    <v>Map</v>
  </rv>
  <rv s="1">
    <fb>165.30772300000001</fb>
    <v>8</v>
  </rv>
  <rv s="2">
    <v>73</v>
    <v>6</v>
    <v>164</v>
    <v>7</v>
    <v>0</v>
    <v>Image of Hayward, California</v>
  </rv>
  <rv s="1">
    <fb>37.668888888889001</fb>
    <v>9</v>
  </rv>
  <rv s="0">
    <v>805306368</v>
    <v>Mark Salinas (Mayor)</v>
    <v>d414c6f0-974e-6c79-03c1-7409dc61fba4</v>
    <v>en-US</v>
    <v>Generic</v>
  </rv>
  <rv s="3">
    <v>70</v>
  </rv>
  <rv s="4">
    <v>https://www.bing.com/search?q=hayward+california&amp;form=skydnc</v>
    <v>Learn more on Bing</v>
  </rv>
  <rv s="1">
    <fb>-122.08083333333001</fb>
    <v>9</v>
  </rv>
  <rv s="1">
    <fb>162954</fb>
    <v>8</v>
  </rv>
  <rv s="6">
    <v>#VALUE!</v>
    <v>en-US</v>
    <v>22b3ac03-d411-4799-9098-b36afda8b206</v>
    <v>536870912</v>
    <v>1</v>
    <v>165</v>
    <v>14</v>
    <v>Hayward, California</v>
    <v>4</v>
    <v>5</v>
    <v>Map</v>
    <v>6</v>
    <v>7</v>
    <v>525</v>
    <v>533</v>
    <v>763</v>
    <v>4</v>
    <v>Hayward is a city located in Alameda County, California, United States, in the East Bay subregion of the San Francisco Bay Area. With a population of 162,954 as of 2020, Hayward is the sixth largest city in the Bay Area and the third largest in ...</v>
    <v>764</v>
    <v>765</v>
    <v>767</v>
    <v>768</v>
    <v>769</v>
    <v>Hayward, California</v>
    <v>770</v>
    <v>531</v>
    <v>Hayward, California</v>
    <v>mdp/vdpid/5057972548734550017</v>
  </rv>
  <rv s="0">
    <v>536870912</v>
    <v>Healdsburg, California</v>
    <v>5a6caedd-8290-4b1c-7c3c-b4fc92eba892</v>
    <v>en-US</v>
    <v>Map</v>
  </rv>
  <rv s="0">
    <v>536870912</v>
    <v>Sonoma County</v>
    <v>240dd3d8-505e-625e-34d6-731a63790729</v>
    <v>en-US</v>
    <v>Map</v>
  </rv>
  <rv s="1">
    <fb>11.560824</fb>
    <v>8</v>
  </rv>
  <rv s="2">
    <v>74</v>
    <v>6</v>
    <v>166</v>
    <v>7</v>
    <v>0</v>
    <v>Image of Healdsburg, California</v>
  </rv>
  <rv s="1">
    <fb>38.6175</fb>
    <v>9</v>
  </rv>
  <rv s="0">
    <v>805306368</v>
    <v>David Hagele (Mayor)</v>
    <v>405e27ae-5492-665c-2c19-596c6ad52767</v>
    <v>en-US</v>
    <v>Generic</v>
  </rv>
  <rv s="3">
    <v>71</v>
  </rv>
  <rv s="4">
    <v>https://www.bing.com/search?q=healdsburg+california&amp;form=skydnc</v>
    <v>Learn more on Bing</v>
  </rv>
  <rv s="1">
    <fb>-122.86638888889</fb>
    <v>9</v>
  </rv>
  <rv s="1">
    <fb>11340</fb>
    <v>8</v>
  </rv>
  <rv s="5">
    <v>#VALUE!</v>
    <v>en-US</v>
    <v>5a6caedd-8290-4b1c-7c3c-b4fc92eba892</v>
    <v>536870912</v>
    <v>1</v>
    <v>167</v>
    <v>2</v>
    <v>Healdsburg, California</v>
    <v>4</v>
    <v>5</v>
    <v>Map</v>
    <v>6</v>
    <v>7</v>
    <v>525</v>
    <v>773</v>
    <v>774</v>
    <v>4</v>
    <v>Healdsburg is a city located in Sonoma County, California, United States. At the 2010 census, the city had a population of 11,254. Healdsburg is centered on a 19th-century plaza.</v>
    <v>775</v>
    <v>776</v>
    <v>778</v>
    <v>779</v>
    <v>780</v>
    <v>Healdsburg, California</v>
    <v>781</v>
    <v>Healdsburg, California</v>
    <v>mdp/vdpid/5057650531162390529</v>
  </rv>
  <rv s="0">
    <v>536870912</v>
    <v>Huntington Beach, California</v>
    <v>4ae4bf4c-6a1b-4fd0-afec-f97b8fc79043</v>
    <v>en-US</v>
    <v>Map</v>
  </rv>
  <rv s="1">
    <fb>83.201621000000003</fb>
    <v>8</v>
  </rv>
  <rv s="2">
    <v>75</v>
    <v>6</v>
    <v>168</v>
    <v>7</v>
    <v>0</v>
    <v>Image of Huntington Beach, California</v>
  </rv>
  <rv s="1">
    <fb>33.692777777777998</fb>
    <v>9</v>
  </rv>
  <rv s="0">
    <v>805306368</v>
    <v>Gracey Van Der Mark (Mayor)</v>
    <v>01e3ea08-ef46-89a7-cc70-f7898c00db90</v>
    <v>en-US</v>
    <v>Generic</v>
  </rv>
  <rv s="3">
    <v>72</v>
  </rv>
  <rv s="4">
    <v>https://www.bing.com/search?q=huntington+beach+california&amp;form=skydnc</v>
    <v>Learn more on Bing</v>
  </rv>
  <rv s="1">
    <fb>-117.99972222222</fb>
    <v>9</v>
  </rv>
  <rv s="1">
    <fb>198711</fb>
    <v>8</v>
  </rv>
  <rv s="5">
    <v>#VALUE!</v>
    <v>en-US</v>
    <v>4ae4bf4c-6a1b-4fd0-afec-f97b8fc79043</v>
    <v>536870912</v>
    <v>1</v>
    <v>169</v>
    <v>2</v>
    <v>Huntington Beach, California</v>
    <v>4</v>
    <v>5</v>
    <v>Map</v>
    <v>6</v>
    <v>7</v>
    <v>525</v>
    <v>544</v>
    <v>784</v>
    <v>4</v>
    <v>Huntington Beach is a seaside city in Orange County in Southern California, United States. The city is named after American businessman Henry E. Huntington. The population was 198,711 during the 2020 census, making it the fourth most populous ...</v>
    <v>785</v>
    <v>786</v>
    <v>788</v>
    <v>789</v>
    <v>790</v>
    <v>Huntington Beach, California</v>
    <v>791</v>
    <v>Huntington Beach, California</v>
    <v>mdp/vdpid/5073305927424147457</v>
  </rv>
  <rv s="0">
    <v>536870912</v>
    <v>Inglewood, California</v>
    <v>9cd876f0-3764-4e14-b9c1-23c24d8b9b46</v>
    <v>en-US</v>
    <v>Map</v>
  </rv>
  <rv s="1">
    <fb>23.549347000000001</fb>
    <v>8</v>
  </rv>
  <rv s="2">
    <v>76</v>
    <v>6</v>
    <v>170</v>
    <v>7</v>
    <v>0</v>
    <v>Image of Inglewood, California</v>
  </rv>
  <rv s="1">
    <fb>33.957500000000003</fb>
    <v>9</v>
  </rv>
  <rv s="0">
    <v>805306368</v>
    <v>James T. Butts Jr. (Mayor)</v>
    <v>5e1813f3-0f4d-9483-cb81-f8b1e99b44d0</v>
    <v>en-US</v>
    <v>Generic</v>
  </rv>
  <rv s="3">
    <v>73</v>
  </rv>
  <rv s="4">
    <v>https://www.bing.com/search?q=inglewood+california&amp;form=skydnc</v>
    <v>Learn more on Bing</v>
  </rv>
  <rv s="1">
    <fb>-118.34611111111001</fb>
    <v>9</v>
  </rv>
  <rv s="1">
    <fb>107762</fb>
    <v>8</v>
  </rv>
  <rv s="6">
    <v>#VALUE!</v>
    <v>en-US</v>
    <v>9cd876f0-3764-4e14-b9c1-23c24d8b9b46</v>
    <v>536870912</v>
    <v>1</v>
    <v>171</v>
    <v>14</v>
    <v>Inglewood, California</v>
    <v>4</v>
    <v>5</v>
    <v>Map</v>
    <v>6</v>
    <v>7</v>
    <v>525</v>
    <v>599</v>
    <v>794</v>
    <v>4</v>
    <v>Inglewood is a city in southwestern Los Angeles County, California, United States, in the Los Angeles metropolitan area. As of the 2020 U.S. Census, the city had a population of 107,762. It was incorporated on February 14, 1908. The city is in ...</v>
    <v>795</v>
    <v>796</v>
    <v>798</v>
    <v>799</v>
    <v>800</v>
    <v>Inglewood, California</v>
    <v>801</v>
    <v>531</v>
    <v>Inglewood, California</v>
    <v>mdp/vdpid/5059787122504892419</v>
  </rv>
  <rv s="0">
    <v>536870912</v>
    <v>Irvine, California</v>
    <v>79ff86cc-27eb-4f12-9406-85d238f37ef3</v>
    <v>en-US</v>
    <v>Map</v>
  </rv>
  <rv s="1">
    <fb>170.74247600000001</fb>
    <v>8</v>
  </rv>
  <rv s="2">
    <v>77</v>
    <v>6</v>
    <v>172</v>
    <v>7</v>
    <v>0</v>
    <v>Image of Irvine, California</v>
  </rv>
  <rv s="1">
    <fb>33.684166666666997</fb>
    <v>9</v>
  </rv>
  <rv s="0">
    <v>805306368</v>
    <v>Farrah Khan (Mayor)</v>
    <v>34011fd5-191d-15f5-4a19-dc846ce43922</v>
    <v>en-US</v>
    <v>Generic</v>
  </rv>
  <rv s="3">
    <v>74</v>
  </rv>
  <rv s="4">
    <v>https://www.bing.com/search?q=irvine+california&amp;form=skydnc</v>
    <v>Learn more on Bing</v>
  </rv>
  <rv s="1">
    <fb>-117.7925</fb>
    <v>9</v>
  </rv>
  <rv s="1">
    <fb>307670</fb>
    <v>8</v>
  </rv>
  <rv s="5">
    <v>#VALUE!</v>
    <v>en-US</v>
    <v>79ff86cc-27eb-4f12-9406-85d238f37ef3</v>
    <v>536870912</v>
    <v>1</v>
    <v>173</v>
    <v>2</v>
    <v>Irvine, California</v>
    <v>4</v>
    <v>5</v>
    <v>Map</v>
    <v>6</v>
    <v>7</v>
    <v>525</v>
    <v>544</v>
    <v>804</v>
    <v>4</v>
    <v>Irvine is a master-planned city in southern Orange County, California, United States, in the Los Angeles metropolitan area. The Irvine Company started developing the area in the 1960s and the city was formally incorporated on December 28, 1971. ...</v>
    <v>805</v>
    <v>806</v>
    <v>808</v>
    <v>809</v>
    <v>810</v>
    <v>Irvine, California</v>
    <v>811</v>
    <v>Irvine, California</v>
    <v>mdp/vdpid/5073308057761480705</v>
  </rv>
  <rv s="0">
    <v>536870912</v>
    <v>La Jolla</v>
    <v>8db91b16-c164-c1fa-b549-9394b3e70dfa</v>
    <v>en-US</v>
    <v>Map</v>
  </rv>
  <rv s="0">
    <v>536870912</v>
    <v>San Diego</v>
    <v>dbb1c326-5b67-4591-a264-0929e070e5ee</v>
    <v>en-US</v>
    <v>Map</v>
  </rv>
  <rv s="2">
    <v>78</v>
    <v>6</v>
    <v>174</v>
    <v>7</v>
    <v>0</v>
    <v>Image of La Jolla</v>
  </rv>
  <rv s="1">
    <fb>32.840000000000003</fb>
    <v>9</v>
  </rv>
  <rv s="4">
    <v>https://www.bing.com/search?q=la+jolla&amp;form=skydnc</v>
    <v>Learn more on Bing</v>
  </rv>
  <rv s="1">
    <fb>-117.27694444444001</fb>
    <v>9</v>
  </rv>
  <rv s="1">
    <fb>42808</fb>
    <v>8</v>
  </rv>
  <rv s="12">
    <v>#VALUE!</v>
    <v>en-US</v>
    <v>8db91b16-c164-c1fa-b549-9394b3e70dfa</v>
    <v>536870912</v>
    <v>1</v>
    <v>175</v>
    <v>83</v>
    <v>La Jolla</v>
    <v>4</v>
    <v>5</v>
    <v>Map</v>
    <v>6</v>
    <v>176</v>
    <v>610</v>
    <v>814</v>
    <v>4</v>
    <v>La Jolla is a hilly, seaside special community within San Diego, occupying 7 miles of curving coastline along the Pacific Ocean. The population reported in the 2010 census was 46,781. La Jolla is surrounded on three sides by ocean bluffs and ...</v>
    <v>815</v>
    <v>816</v>
    <v>817</v>
    <v>818</v>
    <v>La Jolla</v>
    <v>819</v>
    <v>La Jolla</v>
    <v>mdp/vdpid/5073415743396118529</v>
  </rv>
  <rv s="1">
    <fb>964.49716799999999</fb>
    <v>8</v>
  </rv>
  <rv s="2">
    <v>79</v>
    <v>6</v>
    <v>177</v>
    <v>7</v>
    <v>0</v>
    <v>Image of San Diego</v>
  </rv>
  <rv s="1">
    <fb>32.715000000000003</fb>
    <v>9</v>
  </rv>
  <rv s="0">
    <v>805306368</v>
    <v>Todd Gloria (Mayor)</v>
    <v>2fc6fcef-e2af-f0aa-67d9-ef6440c2a9ce</v>
    <v>en-US</v>
    <v>Generic</v>
  </rv>
  <rv s="3">
    <v>75</v>
  </rv>
  <rv s="4">
    <v>https://www.bing.com/search?q=san+diego&amp;form=skydnc</v>
    <v>Learn more on Bing</v>
  </rv>
  <rv s="1">
    <fb>-117.16249999999999</fb>
    <v>9</v>
  </rv>
  <rv s="1">
    <fb>1386932</fb>
    <v>8</v>
  </rv>
  <rv s="6">
    <v>#VALUE!</v>
    <v>en-US</v>
    <v>dbb1c326-5b67-4591-a264-0929e070e5ee</v>
    <v>536870912</v>
    <v>1</v>
    <v>178</v>
    <v>14</v>
    <v>San Diego</v>
    <v>4</v>
    <v>5</v>
    <v>Map</v>
    <v>6</v>
    <v>7</v>
    <v>525</v>
    <v>610</v>
    <v>821</v>
    <v>4</v>
    <v>San Diego is a city in the U.S. state of California located alongside the Pacific Ocean in Southern California. With a population of over 1.3 million residents, the city is the eighth-most populous in the United States and the second-most ...</v>
    <v>822</v>
    <v>823</v>
    <v>825</v>
    <v>826</v>
    <v>827</v>
    <v>San Diego</v>
    <v>828</v>
    <v>531</v>
    <v>San Diego</v>
    <v>mdp/vdpid/5073418765945798657</v>
  </rv>
  <rv s="0">
    <v>536870912</v>
    <v>Laguna Niguel, California</v>
    <v>21ed6464-adad-a417-c094-5b46a9ac473c</v>
    <v>en-US</v>
    <v>Map</v>
  </rv>
  <rv s="1">
    <fb>38.312260999999999</fb>
    <v>8</v>
  </rv>
  <rv s="2">
    <v>80</v>
    <v>6</v>
    <v>179</v>
    <v>7</v>
    <v>0</v>
    <v>Image of Laguna Niguel, California</v>
  </rv>
  <rv s="1">
    <fb>33.531944444444001</fb>
    <v>9</v>
  </rv>
  <rv s="0">
    <v>805306368</v>
    <v>Kelly Jennings (Mayor)</v>
    <v>36536423-c960-acd0-195b-c595b9cc5338</v>
    <v>en-US</v>
    <v>Generic</v>
  </rv>
  <rv s="3">
    <v>76</v>
  </rv>
  <rv s="4">
    <v>https://www.bing.com/search?q=laguna+niguel+california&amp;form=skydnc</v>
    <v>Learn more on Bing</v>
  </rv>
  <rv s="1">
    <fb>-117.7025</fb>
    <v>9</v>
  </rv>
  <rv s="1">
    <fb>64355</fb>
    <v>8</v>
  </rv>
  <rv s="5">
    <v>#VALUE!</v>
    <v>en-US</v>
    <v>21ed6464-adad-a417-c094-5b46a9ac473c</v>
    <v>536870912</v>
    <v>1</v>
    <v>180</v>
    <v>2</v>
    <v>Laguna Niguel, California</v>
    <v>4</v>
    <v>5</v>
    <v>Map</v>
    <v>6</v>
    <v>7</v>
    <v>525</v>
    <v>544</v>
    <v>831</v>
    <v>4</v>
    <v>Laguna Niguel is a city in Orange County, California, United States. The name Laguna Niguel is derived from the words "Laguna" and "Niguili". As of the 2020 census, the population was 64,355. Laguna Niguel is located in the San Joaquin Hills in ...</v>
    <v>832</v>
    <v>833</v>
    <v>835</v>
    <v>836</v>
    <v>837</v>
    <v>Laguna Niguel, California</v>
    <v>838</v>
    <v>Laguna Niguel, California</v>
    <v>mdp/vdpid/5073318335182012417</v>
  </rv>
  <rv s="0">
    <v>536870912</v>
    <v>Lancaster, California</v>
    <v>e2f2296d-d830-43ce-af83-c7f26926552e</v>
    <v>en-US</v>
    <v>Map</v>
  </rv>
  <rv s="1">
    <fb>244.91207299999999</fb>
    <v>8</v>
  </rv>
  <rv s="2">
    <v>81</v>
    <v>6</v>
    <v>181</v>
    <v>7</v>
    <v>0</v>
    <v>Image of Lancaster, California</v>
  </rv>
  <rv s="1">
    <fb>34.686944444444002</fb>
    <v>9</v>
  </rv>
  <rv s="0">
    <v>805306368</v>
    <v>R. Rex Parris (Mayor)</v>
    <v>18bac5fc-3ea3-c9f1-d56c-851a69df2056</v>
    <v>en-US</v>
    <v>Generic</v>
  </rv>
  <rv s="3">
    <v>77</v>
  </rv>
  <rv s="4">
    <v>https://www.bing.com/search?q=lancaster+california&amp;form=skydnc</v>
    <v>Learn more on Bing</v>
  </rv>
  <rv s="1">
    <fb>-118.15416666666999</fb>
    <v>9</v>
  </rv>
  <rv s="1">
    <fb>173516</fb>
    <v>8</v>
  </rv>
  <rv s="5">
    <v>#VALUE!</v>
    <v>en-US</v>
    <v>e2f2296d-d830-43ce-af83-c7f26926552e</v>
    <v>536870912</v>
    <v>1</v>
    <v>182</v>
    <v>2</v>
    <v>Lancaster, California</v>
    <v>4</v>
    <v>5</v>
    <v>Map</v>
    <v>6</v>
    <v>7</v>
    <v>525</v>
    <v>599</v>
    <v>841</v>
    <v>4</v>
    <v>Lancaster is a charter city in northern Los Angeles County, in the Antelope Valley of the western Mojave Desert in Southern California. As of the 2020 census, the population was 173,516, making Lancaster the 153rd largest city in the United ...</v>
    <v>842</v>
    <v>843</v>
    <v>845</v>
    <v>846</v>
    <v>847</v>
    <v>Lancaster, California</v>
    <v>848</v>
    <v>Lancaster, California</v>
    <v>mdp/vdpid/5059719058497208322</v>
  </rv>
  <rv s="0">
    <v>536870912</v>
    <v>Livermore, California</v>
    <v>f9fb60c7-af67-4882-9ee2-b33a4e5a9e11</v>
    <v>en-US</v>
    <v>Map</v>
  </rv>
  <rv s="1">
    <fb>69.735100000000003</fb>
    <v>8</v>
  </rv>
  <rv s="2">
    <v>82</v>
    <v>6</v>
    <v>183</v>
    <v>7</v>
    <v>0</v>
    <v>Image of Livermore, California</v>
  </rv>
  <rv s="1">
    <fb>37.685555555556</fb>
    <v>9</v>
  </rv>
  <rv s="0">
    <v>805306368</v>
    <v>John Marchand (Mayor)</v>
    <v>a4d8ed8e-a9f9-2300-dc98-1eed7738f2a8</v>
    <v>en-US</v>
    <v>Generic</v>
  </rv>
  <rv s="3">
    <v>78</v>
  </rv>
  <rv s="4">
    <v>https://www.bing.com/search?q=livermore+california&amp;form=skydnc</v>
    <v>Learn more on Bing</v>
  </rv>
  <rv s="1">
    <fb>-121.76416666666999</fb>
    <v>9</v>
  </rv>
  <rv s="1">
    <fb>87955</fb>
    <v>8</v>
  </rv>
  <rv s="6">
    <v>#VALUE!</v>
    <v>en-US</v>
    <v>f9fb60c7-af67-4882-9ee2-b33a4e5a9e11</v>
    <v>536870912</v>
    <v>1</v>
    <v>184</v>
    <v>14</v>
    <v>Livermore, California</v>
    <v>4</v>
    <v>5</v>
    <v>Map</v>
    <v>6</v>
    <v>7</v>
    <v>525</v>
    <v>533</v>
    <v>851</v>
    <v>4</v>
    <v>Livermore is a city in Alameda County, California. With a 2020 population of 87,955, Livermore is the most populous city in the Tri-Valley, giving its name to the Livermore Valley. It is located on the eastern edge of California's San Francisco ...</v>
    <v>852</v>
    <v>853</v>
    <v>855</v>
    <v>856</v>
    <v>857</v>
    <v>Livermore, California</v>
    <v>858</v>
    <v>531</v>
    <v>Livermore, California</v>
    <v>mdp/vdpid/5057981310501388290</v>
  </rv>
  <rv s="0">
    <v>536870912</v>
    <v>Lodi, California</v>
    <v>6513af74-998d-9d3e-cfc8-8f44d7f28659</v>
    <v>en-US</v>
    <v>Map</v>
  </rv>
  <rv s="0">
    <v>536870912</v>
    <v>San Joaquin County</v>
    <v>afddb8c5-2a1f-d933-a7c2-67aaae041708</v>
    <v>en-US</v>
    <v>Map</v>
  </rv>
  <rv s="1">
    <fb>35.959259000000003</fb>
    <v>8</v>
  </rv>
  <rv s="2">
    <v>83</v>
    <v>6</v>
    <v>185</v>
    <v>7</v>
    <v>0</v>
    <v>Image of Lodi, California</v>
  </rv>
  <rv s="1">
    <fb>38.128888888889001</fb>
    <v>9</v>
  </rv>
  <rv s="0">
    <v>805306368</v>
    <v>Mikey Hothi (Mayor)</v>
    <v>96a2478b-bb6e-3830-bc32-28f3424b3b81</v>
    <v>en-US</v>
    <v>Generic</v>
  </rv>
  <rv s="3">
    <v>79</v>
  </rv>
  <rv s="4">
    <v>https://www.bing.com/search?q=lodi+california&amp;form=skydnc</v>
    <v>Learn more on Bing</v>
  </rv>
  <rv s="1">
    <fb>-121.28083333332999</fb>
    <v>9</v>
  </rv>
  <rv s="1">
    <fb>66348</fb>
    <v>8</v>
  </rv>
  <rv s="6">
    <v>#VALUE!</v>
    <v>en-US</v>
    <v>6513af74-998d-9d3e-cfc8-8f44d7f28659</v>
    <v>536870912</v>
    <v>1</v>
    <v>186</v>
    <v>14</v>
    <v>Lodi, California</v>
    <v>4</v>
    <v>5</v>
    <v>Map</v>
    <v>6</v>
    <v>7</v>
    <v>525</v>
    <v>861</v>
    <v>862</v>
    <v>4</v>
    <v>Lodi is a city located in San Joaquin County, California, United States, in the center portion of California's Central Valley. The population was 62,134 at the 2010 census. Lodi is best known for wine grape production, although its vintages have ...</v>
    <v>863</v>
    <v>864</v>
    <v>866</v>
    <v>867</v>
    <v>868</v>
    <v>Lodi, California</v>
    <v>869</v>
    <v>531</v>
    <v>Lodi, California</v>
    <v>mdp/vdpid/5057819479120019458</v>
  </rv>
  <rv s="0">
    <v>536870912</v>
    <v>Lompoc, California</v>
    <v>711b88a8-9efd-d262-4f10-da98025b8097</v>
    <v>en-US</v>
    <v>Map</v>
  </rv>
  <rv s="0">
    <v>536870912</v>
    <v>Santa Barbara County</v>
    <v>85ee1f1c-db3a-b070-273b-60933808fdf6</v>
    <v>en-US</v>
    <v>Map</v>
  </rv>
  <rv s="1">
    <fb>30.229780000000002</fb>
    <v>8</v>
  </rv>
  <rv s="2">
    <v>84</v>
    <v>6</v>
    <v>187</v>
    <v>7</v>
    <v>0</v>
    <v>Image of Lompoc, California</v>
  </rv>
  <rv s="1">
    <fb>34.646111111110997</fb>
    <v>9</v>
  </rv>
  <rv s="0">
    <v>805306368</v>
    <v>Monique Limón (Senate)</v>
    <v>1fb8c829-fa65-6af8-7a06-e2d09a6a6871</v>
    <v>en-US</v>
    <v>Generic</v>
  </rv>
  <rv s="3">
    <v>80</v>
  </rv>
  <rv s="4">
    <v>https://www.bing.com/search?q=lompoc+california&amp;form=skydnc</v>
    <v>Learn more on Bing</v>
  </rv>
  <rv s="1">
    <fb>-120.46027777777999</fb>
    <v>9</v>
  </rv>
  <rv s="1">
    <fb>44444</fb>
    <v>8</v>
  </rv>
  <rv s="6">
    <v>#VALUE!</v>
    <v>en-US</v>
    <v>711b88a8-9efd-d262-4f10-da98025b8097</v>
    <v>536870912</v>
    <v>1</v>
    <v>188</v>
    <v>14</v>
    <v>Lompoc, California</v>
    <v>4</v>
    <v>5</v>
    <v>Map</v>
    <v>6</v>
    <v>7</v>
    <v>525</v>
    <v>872</v>
    <v>873</v>
    <v>4</v>
    <v>Lompoc is a city in Santa Barbara County, California. Located on the Central Coast, Lompoc has a population of 43,834 as of July 2021. Lompoc has been inhabited for thousands of years by the Chumash people, who called the area lumpo'o̥, meaning ...</v>
    <v>874</v>
    <v>875</v>
    <v>877</v>
    <v>878</v>
    <v>879</v>
    <v>Lompoc, California</v>
    <v>880</v>
    <v>531</v>
    <v>Lompoc, California</v>
    <v>mdp/vdpid/5059540834601402369</v>
  </rv>
  <rv s="0">
    <v>536870912</v>
    <v>Long Beach, California</v>
    <v>0b412653-c6c4-4e41-b59c-e1214435431f</v>
    <v>en-US</v>
    <v>Map</v>
  </rv>
  <rv s="1">
    <fb>133.32291699999999</fb>
    <v>8</v>
  </rv>
  <rv s="2">
    <v>85</v>
    <v>6</v>
    <v>189</v>
    <v>7</v>
    <v>0</v>
    <v>Image of Long Beach, California</v>
  </rv>
  <rv s="1">
    <fb>33.768055555555598</fb>
    <v>9</v>
  </rv>
  <rv s="0">
    <v>805306368</v>
    <v>Rex Richardson (Mayor)</v>
    <v>c7cfdbeb-1e86-dd78-f17c-ca2f4e77aeae</v>
    <v>en-US</v>
    <v>Generic</v>
  </rv>
  <rv s="3">
    <v>81</v>
  </rv>
  <rv s="4">
    <v>https://www.bing.com/search?q=long+beach+california&amp;form=skydnc</v>
    <v>Learn more on Bing</v>
  </rv>
  <rv s="1">
    <fb>-118.195555555556</fb>
    <v>9</v>
  </rv>
  <rv s="1">
    <fb>466742</fb>
    <v>8</v>
  </rv>
  <rv s="6">
    <v>#VALUE!</v>
    <v>en-US</v>
    <v>0b412653-c6c4-4e41-b59c-e1214435431f</v>
    <v>536870912</v>
    <v>1</v>
    <v>190</v>
    <v>14</v>
    <v>Long Beach, California</v>
    <v>4</v>
    <v>5</v>
    <v>Map</v>
    <v>6</v>
    <v>7</v>
    <v>525</v>
    <v>599</v>
    <v>883</v>
    <v>4</v>
    <v>Long Beach is a city in Los Angeles County, California, United States. It is the 43rd-most populous city in the United States, with a population of 466,742 as of 2020. A charter city, Long Beach is the seventh-most populous city in California, ...</v>
    <v>884</v>
    <v>885</v>
    <v>887</v>
    <v>888</v>
    <v>889</v>
    <v>Long Beach, California</v>
    <v>890</v>
    <v>531</v>
    <v>Long Beach, California</v>
    <v>mdp/vdpid/5059794131925073922</v>
  </rv>
  <rv s="0">
    <v>536870912</v>
    <v>Los Angeles</v>
    <v>9958ca5c-ea31-4e71-8a17-bd1e7839c723</v>
    <v>en-US</v>
    <v>Map</v>
  </rv>
  <rv s="1">
    <fb>1302.1517100000001</fb>
    <v>8</v>
  </rv>
  <rv s="2">
    <v>86</v>
    <v>6</v>
    <v>191</v>
    <v>7</v>
    <v>0</v>
    <v>Image of Los Angeles</v>
  </rv>
  <rv s="1">
    <fb>34.052230000000002</fb>
    <v>9</v>
  </rv>
  <rv s="0">
    <v>805306368</v>
    <v>Karen Bass (Mayor)</v>
    <v>a751553e-fe0b-cc4e-1581-201bdf467bf3</v>
    <v>en-US</v>
    <v>Generic</v>
  </rv>
  <rv s="3">
    <v>82</v>
  </rv>
  <rv s="4">
    <v>https://www.bing.com/search?q=los+angeles&amp;form=skydnc</v>
    <v>Learn more on Bing</v>
  </rv>
  <rv s="1">
    <fb>-118.24368</fb>
    <v>9</v>
  </rv>
  <rv s="1">
    <fb>3898747</fb>
    <v>8</v>
  </rv>
  <rv s="6">
    <v>#VALUE!</v>
    <v>en-US</v>
    <v>9958ca5c-ea31-4e71-8a17-bd1e7839c723</v>
    <v>536870912</v>
    <v>1</v>
    <v>192</v>
    <v>14</v>
    <v>Los Angeles</v>
    <v>4</v>
    <v>5</v>
    <v>Map</v>
    <v>6</v>
    <v>7</v>
    <v>525</v>
    <v>599</v>
    <v>893</v>
    <v>4</v>
    <v>Los Angeles, often referred to by its initials L.A., officially the City of Los Angeles, is the most populous city in the U.S. state of California. With roughly 3.9 million residents within the city limits as of 2020, Los Angeles is the ...</v>
    <v>894</v>
    <v>895</v>
    <v>897</v>
    <v>898</v>
    <v>899</v>
    <v>Los Angeles</v>
    <v>900</v>
    <v>531</v>
    <v>Los Angeles</v>
    <v>mdp/vdpid/5059788015119892481</v>
  </rv>
  <rv s="0">
    <v>536870912</v>
    <v>Los Banos, California</v>
    <v>5a0bd0b5-a2d4-993e-bb51-6a8a91d4e508</v>
    <v>en-US</v>
    <v>Map</v>
  </rv>
  <rv s="0">
    <v>536870912</v>
    <v>Merced County</v>
    <v>ebcd62c7-ce10-8787-096d-1fedf9cda28b</v>
    <v>en-US</v>
    <v>Map</v>
  </rv>
  <rv s="1">
    <fb>26.203272999999999</fb>
    <v>8</v>
  </rv>
  <rv s="2">
    <v>87</v>
    <v>6</v>
    <v>193</v>
    <v>7</v>
    <v>0</v>
    <v>Image of Los Banos, California</v>
  </rv>
  <rv s="1">
    <fb>37.058333333333003</fb>
    <v>9</v>
  </rv>
  <rv s="0">
    <v>805306368</v>
    <v>Paul Llanez (Mayor)</v>
    <v>a4621baa-eb79-7b71-3900-d69e25eb8d0e</v>
    <v>en-US</v>
    <v>Generic</v>
  </rv>
  <rv s="3">
    <v>83</v>
  </rv>
  <rv s="4">
    <v>https://www.bing.com/search?q=los+banos+california&amp;form=skydnc</v>
    <v>Learn more on Bing</v>
  </rv>
  <rv s="1">
    <fb>-120.85</fb>
    <v>9</v>
  </rv>
  <rv s="1">
    <fb>45532</fb>
    <v>8</v>
  </rv>
  <rv s="5">
    <v>#VALUE!</v>
    <v>en-US</v>
    <v>5a0bd0b5-a2d4-993e-bb51-6a8a91d4e508</v>
    <v>536870912</v>
    <v>1</v>
    <v>194</v>
    <v>2</v>
    <v>Los Banos, California</v>
    <v>4</v>
    <v>5</v>
    <v>Map</v>
    <v>6</v>
    <v>7</v>
    <v>525</v>
    <v>903</v>
    <v>904</v>
    <v>4</v>
    <v>Los Banos, alternatively Los Baños, is a city in Merced County, California, United States. It is located in the San Joaquin Valley in central California, near the junction of State Route 152 and Interstate 5. Its population was 45,532 at the ...</v>
    <v>905</v>
    <v>906</v>
    <v>908</v>
    <v>909</v>
    <v>910</v>
    <v>Los Banos, California</v>
    <v>911</v>
    <v>Los Banos, California</v>
    <v>mdp/vdpid/5058462214751518721</v>
  </rv>
  <rv s="0">
    <v>536870912</v>
    <v>Mammoth Lakes, California</v>
    <v>5169a992-c49b-edf9-5dc4-64d22dadf228</v>
    <v>en-US</v>
    <v>Map</v>
  </rv>
  <rv s="0">
    <v>536870912</v>
    <v>Mono County</v>
    <v>d910c2bd-3aba-64a3-6715-af31083eaf19</v>
    <v>en-US</v>
    <v>Map</v>
  </rv>
  <rv s="1">
    <fb>65.541488000000001</fb>
    <v>8</v>
  </rv>
  <rv s="2">
    <v>88</v>
    <v>6</v>
    <v>195</v>
    <v>7</v>
    <v>0</v>
    <v>Image of Mammoth Lakes, California</v>
  </rv>
  <rv s="1">
    <fb>37.648611111111002</fb>
    <v>9</v>
  </rv>
  <rv s="0">
    <v>805306368</v>
    <v>John Wentworth (Mayor)</v>
    <v>59c6be64-7e73-a700-98ee-51975086f37f</v>
    <v>en-US</v>
    <v>Generic</v>
  </rv>
  <rv s="3">
    <v>84</v>
  </rv>
  <rv s="4">
    <v>https://www.bing.com/search?q=mammoth+lakes+california&amp;form=skydnc</v>
    <v>Learn more on Bing</v>
  </rv>
  <rv s="1">
    <fb>-118.97194444444</fb>
    <v>9</v>
  </rv>
  <rv s="1">
    <fb>7191</fb>
    <v>8</v>
  </rv>
  <rv s="6">
    <v>#VALUE!</v>
    <v>en-US</v>
    <v>5169a992-c49b-edf9-5dc4-64d22dadf228</v>
    <v>536870912</v>
    <v>1</v>
    <v>196</v>
    <v>14</v>
    <v>Mammoth Lakes, California</v>
    <v>4</v>
    <v>5</v>
    <v>Map</v>
    <v>6</v>
    <v>7</v>
    <v>525</v>
    <v>914</v>
    <v>915</v>
    <v>4</v>
    <v>Mammoth Lakes is a town in Mono County, California, and is the county's only incorporated community. It is located immediately to the east of Mammoth Mountain, at an elevation of 7,880 feet. As of the 2020 United States Census, the population ...</v>
    <v>916</v>
    <v>917</v>
    <v>919</v>
    <v>920</v>
    <v>921</v>
    <v>Mammoth Lakes, California</v>
    <v>922</v>
    <v>531</v>
    <v>Mammoth Lakes, California</v>
    <v>mdp/vdpid/5058544379824701441</v>
  </rv>
  <rv s="0">
    <v>536870912</v>
    <v>Manteca, California</v>
    <v>dd8bd67b-548b-483e-ba5e-c31d3e1d6d1f</v>
    <v>en-US</v>
    <v>Map</v>
  </rv>
  <rv s="1">
    <fb>53.277482999999997</fb>
    <v>8</v>
  </rv>
  <rv s="2">
    <v>89</v>
    <v>6</v>
    <v>197</v>
    <v>7</v>
    <v>0</v>
    <v>Image of Manteca, California</v>
  </rv>
  <rv s="1">
    <fb>37.802777777777997</fb>
    <v>9</v>
  </rv>
  <rv s="0">
    <v>805306368</v>
    <v>Gary Singh (Mayor)</v>
    <v>c7526b3f-0201-33c4-c13a-cf022c0e69e1</v>
    <v>en-US</v>
    <v>Generic</v>
  </rv>
  <rv s="3">
    <v>85</v>
  </rv>
  <rv s="4">
    <v>https://www.bing.com/search?q=manteca+california&amp;form=skydnc</v>
    <v>Learn more on Bing</v>
  </rv>
  <rv s="1">
    <fb>-121.22083333333001</fb>
    <v>9</v>
  </rv>
  <rv s="1">
    <fb>83498</fb>
    <v>8</v>
  </rv>
  <rv s="5">
    <v>#VALUE!</v>
    <v>en-US</v>
    <v>dd8bd67b-548b-483e-ba5e-c31d3e1d6d1f</v>
    <v>536870912</v>
    <v>1</v>
    <v>198</v>
    <v>2</v>
    <v>Manteca, California</v>
    <v>4</v>
    <v>5</v>
    <v>Map</v>
    <v>6</v>
    <v>7</v>
    <v>525</v>
    <v>861</v>
    <v>925</v>
    <v>4</v>
    <v>Manteca is a city in San Joaquin County, California. The city had a population of 83,498 as of the 2020 Census. It is part of the Stockton-Lodi, CA Metropolitan Statistical Area.</v>
    <v>926</v>
    <v>927</v>
    <v>929</v>
    <v>930</v>
    <v>931</v>
    <v>Manteca, California</v>
    <v>932</v>
    <v>Manteca, California</v>
    <v>mdp/vdpid/5058010179845488641</v>
  </rv>
  <rv s="0">
    <v>536870912</v>
    <v>Merced, California</v>
    <v>a695aebd-7352-4cef-9b86-c5d36311c125</v>
    <v>en-US</v>
    <v>Map</v>
  </rv>
  <rv s="1">
    <fb>60.156227999999999</fb>
    <v>8</v>
  </rv>
  <rv s="2">
    <v>90</v>
    <v>6</v>
    <v>199</v>
    <v>7</v>
    <v>0</v>
    <v>Image of Merced, California</v>
  </rv>
  <rv s="1">
    <fb>37.302222222221999</fb>
    <v>9</v>
  </rv>
  <rv s="0">
    <v>805306368</v>
    <v>Matthew Serratto (Mayor)</v>
    <v>c6591682-5a48-e0b8-d439-396e8aaa1288</v>
    <v>en-US</v>
    <v>Generic</v>
  </rv>
  <rv s="3">
    <v>86</v>
  </rv>
  <rv s="4">
    <v>https://www.bing.com/search?q=merced+california&amp;form=skydnc</v>
    <v>Learn more on Bing</v>
  </rv>
  <rv s="1">
    <fb>-120.48305555556</fb>
    <v>9</v>
  </rv>
  <rv s="1">
    <fb>86333</fb>
    <v>8</v>
  </rv>
  <rv s="5">
    <v>#VALUE!</v>
    <v>en-US</v>
    <v>a695aebd-7352-4cef-9b86-c5d36311c125</v>
    <v>536870912</v>
    <v>1</v>
    <v>200</v>
    <v>2</v>
    <v>Merced, California</v>
    <v>4</v>
    <v>5</v>
    <v>Map</v>
    <v>6</v>
    <v>7</v>
    <v>525</v>
    <v>903</v>
    <v>935</v>
    <v>4</v>
    <v>Merced is a city in, and the county seat of, Merced County, California, United States, in the San Joaquin Valley. As of the 2020 Census, the city had a population of 86,333, up from 78,958 in 2010. Incorporated on April 1, 1889, Merced is a ...</v>
    <v>936</v>
    <v>937</v>
    <v>939</v>
    <v>940</v>
    <v>941</v>
    <v>Merced, California</v>
    <v>942</v>
    <v>Merced, California</v>
    <v>mdp/vdpid/5058419536282255361</v>
  </rv>
  <rv s="0">
    <v>536870912</v>
    <v>Mill Valley, California</v>
    <v>5421958c-85fd-4bb1-ef8f-30b5b891587d</v>
    <v>en-US</v>
    <v>Map</v>
  </rv>
  <rv s="0">
    <v>536870912</v>
    <v>Marin County</v>
    <v>6cade01e-36ee-d643-e697-a137df2145a7</v>
    <v>en-US</v>
    <v>Map</v>
  </rv>
  <rv s="1">
    <fb>12.554759000000001</fb>
    <v>8</v>
  </rv>
  <rv s="2">
    <v>91</v>
    <v>6</v>
    <v>201</v>
    <v>7</v>
    <v>0</v>
    <v>Image of Mill Valley, California</v>
  </rv>
  <rv s="1">
    <fb>37.906111111111002</fb>
    <v>9</v>
  </rv>
  <rv s="0">
    <v>805306368</v>
    <v>John McCauley (Mayor)</v>
    <v>a59c9cdb-7e38-d32c-b59f-a92c5b2370cf</v>
    <v>en-US</v>
    <v>Generic</v>
  </rv>
  <rv s="3">
    <v>87</v>
  </rv>
  <rv s="4">
    <v>https://www.bing.com/search?q=mill+valley+california&amp;form=skydnc</v>
    <v>Learn more on Bing</v>
  </rv>
  <rv s="1">
    <fb>-122.545</fb>
    <v>9</v>
  </rv>
  <rv s="1">
    <fb>14231</fb>
    <v>8</v>
  </rv>
  <rv s="5">
    <v>#VALUE!</v>
    <v>en-US</v>
    <v>5421958c-85fd-4bb1-ef8f-30b5b891587d</v>
    <v>536870912</v>
    <v>1</v>
    <v>202</v>
    <v>2</v>
    <v>Mill Valley, California</v>
    <v>4</v>
    <v>5</v>
    <v>Map</v>
    <v>6</v>
    <v>7</v>
    <v>525</v>
    <v>945</v>
    <v>946</v>
    <v>4</v>
    <v>Mill Valley is a city in Marin County, California, United States, located about 14 miles north of San Francisco via the Golden Gate Bridge and 52 miles from Napa Valley. The population was 14,231 at the 2020 census.</v>
    <v>947</v>
    <v>948</v>
    <v>950</v>
    <v>951</v>
    <v>952</v>
    <v>Mill Valley, California</v>
    <v>953</v>
    <v>Mill Valley, California</v>
    <v>mdp/vdpid/5057868818278252546</v>
  </rv>
  <rv s="0">
    <v>536870912</v>
    <v>Milpitas, California</v>
    <v>23d63db5-f79a-4ee9-afd5-6483c570d662</v>
    <v>en-US</v>
    <v>Map</v>
  </rv>
  <rv s="1">
    <fb>35.274169999999998</fb>
    <v>8</v>
  </rv>
  <rv s="2">
    <v>92</v>
    <v>6</v>
    <v>203</v>
    <v>7</v>
    <v>0</v>
    <v>Image of Milpitas, California</v>
  </rv>
  <rv s="1">
    <fb>37.434722222222</fb>
    <v>9</v>
  </rv>
  <rv s="0">
    <v>805306368</v>
    <v>Carmen Montano (Mayor)</v>
    <v>ee2dd096-3a12-57e4-e82e-62145908c6bb</v>
    <v>en-US</v>
    <v>Generic</v>
  </rv>
  <rv s="3">
    <v>88</v>
  </rv>
  <rv s="4">
    <v>https://www.bing.com/search?q=milpitas+california&amp;form=skydnc</v>
    <v>Learn more on Bing</v>
  </rv>
  <rv s="1">
    <fb>-121.895</fb>
    <v>9</v>
  </rv>
  <rv s="1">
    <fb>80273</fb>
    <v>8</v>
  </rv>
  <rv s="5">
    <v>#VALUE!</v>
    <v>en-US</v>
    <v>23d63db5-f79a-4ee9-afd5-6483c570d662</v>
    <v>536870912</v>
    <v>1</v>
    <v>204</v>
    <v>2</v>
    <v>Milpitas, California</v>
    <v>4</v>
    <v>5</v>
    <v>Map</v>
    <v>6</v>
    <v>7</v>
    <v>525</v>
    <v>653</v>
    <v>956</v>
    <v>4</v>
    <v>Milpitas is a city in Santa Clara County, California, in Silicon Valley. As of the 2020 census, the city population was 80,273. The city's origins lie in Rancho Milpitas, granted to Californio ranchero José María Alviso in 1835. Milpitas ...</v>
    <v>957</v>
    <v>958</v>
    <v>960</v>
    <v>961</v>
    <v>962</v>
    <v>Milpitas, California</v>
    <v>963</v>
    <v>Milpitas, California</v>
    <v>mdp/vdpid/5057995951038267393</v>
  </rv>
  <rv s="0">
    <v>536870912</v>
    <v>Mission Viejo, California</v>
    <v>7b87d03d-fe83-4c3f-8fc7-a5f4b2becabf</v>
    <v>en-US</v>
    <v>Map</v>
  </rv>
  <rv s="1">
    <fb>46.939126000000002</fb>
    <v>8</v>
  </rv>
  <rv s="2">
    <v>93</v>
    <v>6</v>
    <v>205</v>
    <v>7</v>
    <v>0</v>
    <v>Image of Mission Viejo, California</v>
  </rv>
  <rv s="1">
    <fb>33.612777999999999</fb>
    <v>9</v>
  </rv>
  <rv s="0">
    <v>805306368</v>
    <v>Brian Goodell (Mayor)</v>
    <v>8ae82c4f-421b-e2a2-dd04-9460ea6c4ccb</v>
    <v>en-US</v>
    <v>Generic</v>
  </rv>
  <rv s="3">
    <v>89</v>
  </rv>
  <rv s="4">
    <v>https://www.bing.com/search?q=mission+viejo+california&amp;form=skydnc</v>
    <v>Learn more on Bing</v>
  </rv>
  <rv s="1">
    <fb>-117.656111</fb>
    <v>9</v>
  </rv>
  <rv s="1">
    <fb>93653</fb>
    <v>8</v>
  </rv>
  <rv s="5">
    <v>#VALUE!</v>
    <v>en-US</v>
    <v>7b87d03d-fe83-4c3f-8fc7-a5f4b2becabf</v>
    <v>536870912</v>
    <v>1</v>
    <v>206</v>
    <v>2</v>
    <v>Mission Viejo, California</v>
    <v>4</v>
    <v>5</v>
    <v>Map</v>
    <v>6</v>
    <v>7</v>
    <v>525</v>
    <v>544</v>
    <v>966</v>
    <v>4</v>
    <v>Mission Viejo is a commuter city in the Saddleback Valley in Orange County, California, United States. Mission Viejo is considered one of the largest master-planned communities ever built under a single project in the United States and is ...</v>
    <v>967</v>
    <v>968</v>
    <v>970</v>
    <v>971</v>
    <v>972</v>
    <v>Mission Viejo, California</v>
    <v>973</v>
    <v>Mission Viejo, California</v>
    <v>mdp/vdpid/5073315517750575105</v>
  </rv>
  <rv s="0">
    <v>536870912</v>
    <v>Modesto, California</v>
    <v>51714384-f310-4d3a-9eeb-29fa60125f65</v>
    <v>en-US</v>
    <v>Map</v>
  </rv>
  <rv s="0">
    <v>536870912</v>
    <v>Stanislaus County</v>
    <v>77661824-d9f2-91d5-6fd3-2a8f93c8b9d1</v>
    <v>en-US</v>
    <v>Map</v>
  </rv>
  <rv s="1">
    <fb>116.04637700000001</fb>
    <v>8</v>
  </rv>
  <rv s="2">
    <v>94</v>
    <v>6</v>
    <v>207</v>
    <v>7</v>
    <v>0</v>
    <v>Image of Modesto, California</v>
  </rv>
  <rv s="1">
    <fb>37.661388888889</fb>
    <v>9</v>
  </rv>
  <rv s="0">
    <v>805306368</v>
    <v>Sue Zwahlen (Mayor)</v>
    <v>bab254dd-ee04-2e55-b7f3-2076566a0226</v>
    <v>en-US</v>
    <v>Generic</v>
  </rv>
  <rv s="3">
    <v>90</v>
  </rv>
  <rv s="4">
    <v>https://www.bing.com/search?q=modesto+california&amp;form=skydnc</v>
    <v>Learn more on Bing</v>
  </rv>
  <rv s="1">
    <fb>-120.99444444444001</fb>
    <v>9</v>
  </rv>
  <rv s="1">
    <fb>218464</fb>
    <v>8</v>
  </rv>
  <rv s="6">
    <v>#VALUE!</v>
    <v>en-US</v>
    <v>51714384-f310-4d3a-9eeb-29fa60125f65</v>
    <v>536870912</v>
    <v>1</v>
    <v>208</v>
    <v>14</v>
    <v>Modesto, California</v>
    <v>4</v>
    <v>5</v>
    <v>Map</v>
    <v>6</v>
    <v>7</v>
    <v>525</v>
    <v>976</v>
    <v>977</v>
    <v>4</v>
    <v>Modesto is the county seat and largest city of Stanislaus County, California, United States. With a population of 218,069 according to 2022 U.S. Census Bureau estimates, it is the 19th largest city in the State of California.</v>
    <v>978</v>
    <v>979</v>
    <v>981</v>
    <v>982</v>
    <v>983</v>
    <v>Modesto, California</v>
    <v>984</v>
    <v>531</v>
    <v>Modesto, California</v>
    <v>mdp/vdpid/5058017151131058177</v>
  </rv>
  <rv s="0">
    <v>536870912</v>
    <v>Monterey, California</v>
    <v>475341ef-9c5b-4ad6-7d96-d60ab7c16f6f</v>
    <v>en-US</v>
    <v>Map</v>
  </rv>
  <rv s="0">
    <v>536870912</v>
    <v>Monterey County</v>
    <v>62b08ea9-b492-5614-9553-bf921595bd0d</v>
    <v>en-US</v>
    <v>Map</v>
  </rv>
  <rv s="1">
    <fb>31.735726</fb>
    <v>8</v>
  </rv>
  <rv s="2">
    <v>95</v>
    <v>6</v>
    <v>209</v>
    <v>7</v>
    <v>0</v>
    <v>Image of Monterey, California</v>
  </rv>
  <rv s="1">
    <fb>36.600239999999999</fb>
    <v>9</v>
  </rv>
  <rv s="3">
    <v>91</v>
  </rv>
  <rv s="4">
    <v>https://www.bing.com/search?q=monterey+california&amp;form=skydnc</v>
    <v>Learn more on Bing</v>
  </rv>
  <rv s="1">
    <fb>-121.89467999999999</fb>
    <v>9</v>
  </rv>
  <rv s="1">
    <fb>30218</fb>
    <v>8</v>
  </rv>
  <rv s="6">
    <v>#VALUE!</v>
    <v>en-US</v>
    <v>475341ef-9c5b-4ad6-7d96-d60ab7c16f6f</v>
    <v>536870912</v>
    <v>1</v>
    <v>210</v>
    <v>14</v>
    <v>Monterey, California</v>
    <v>4</v>
    <v>5</v>
    <v>Map</v>
    <v>6</v>
    <v>7</v>
    <v>525</v>
    <v>987</v>
    <v>988</v>
    <v>4</v>
    <v>Monterey is a city located in Monterey County on the southern edge of Monterey Bay on the U.S. state of California's Central Coast. Founded on June 3, 1770, it functioned as the capital of Alta California under both Spain and Mexico. During this ...</v>
    <v>989</v>
    <v>990</v>
    <v>991</v>
    <v>992</v>
    <v>993</v>
    <v>Monterey, California</v>
    <v>994</v>
    <v>531</v>
    <v>Monterey, California</v>
    <v>mdp/vdpid/5058067692594921473</v>
  </rv>
  <rv s="0">
    <v>536870912</v>
    <v>Moreno Valley, California</v>
    <v>8c076c8c-4e7e-4f6b-abba-8d101d54e354</v>
    <v>en-US</v>
    <v>Map</v>
  </rv>
  <rv s="1">
    <fb>133.30499499999999</fb>
    <v>8</v>
  </rv>
  <rv s="2">
    <v>96</v>
    <v>6</v>
    <v>211</v>
    <v>7</v>
    <v>0</v>
    <v>Image of Moreno Valley, California</v>
  </rv>
  <rv s="1">
    <fb>33.943055555556001</fb>
    <v>9</v>
  </rv>
  <rv s="0">
    <v>805306368</v>
    <v>Ulises Cabrera (Mayor)</v>
    <v>e4ac71ba-fe5b-3eaa-02ba-dd524a59c2a0</v>
    <v>en-US</v>
    <v>Generic</v>
  </rv>
  <rv s="3">
    <v>92</v>
  </rv>
  <rv s="4">
    <v>https://www.bing.com/search?q=moreno+valley+california&amp;form=skydnc</v>
    <v>Learn more on Bing</v>
  </rv>
  <rv s="1">
    <fb>-117.22833333333</fb>
    <v>9</v>
  </rv>
  <rv s="1">
    <fb>208634</fb>
    <v>8</v>
  </rv>
  <rv s="5">
    <v>#VALUE!</v>
    <v>en-US</v>
    <v>8c076c8c-4e7e-4f6b-abba-8d101d54e354</v>
    <v>536870912</v>
    <v>1</v>
    <v>212</v>
    <v>2</v>
    <v>Moreno Valley, California</v>
    <v>4</v>
    <v>5</v>
    <v>Map</v>
    <v>6</v>
    <v>7</v>
    <v>525</v>
    <v>642</v>
    <v>997</v>
    <v>4</v>
    <v>Moreno Valley is a city in Riverside County, California, United States, and is part of the Riverside–San Bernardino–Ontario metropolitan area. It is the second-largest city in Riverside County by population and one of the Inland Empire's ...</v>
    <v>998</v>
    <v>999</v>
    <v>1001</v>
    <v>1002</v>
    <v>1003</v>
    <v>Moreno Valley, California</v>
    <v>1004</v>
    <v>Moreno Valley, California</v>
    <v>mdp/vdpid/5061329841018634241</v>
  </rv>
  <rv s="0">
    <v>536870912</v>
    <v>Morgan Hill, California</v>
    <v>d184702d-dfcd-33fd-cc89-60487a60dc50</v>
    <v>en-US</v>
    <v>Map</v>
  </rv>
  <rv s="1">
    <fb>33.054907999999998</fb>
    <v>8</v>
  </rv>
  <rv s="2">
    <v>97</v>
    <v>6</v>
    <v>213</v>
    <v>7</v>
    <v>0</v>
    <v>Image of Morgan Hill, California</v>
  </rv>
  <rv s="1">
    <fb>37.130555555556001</fb>
    <v>9</v>
  </rv>
  <rv s="0">
    <v>805306368</v>
    <v>Mark Turner (Mayor)</v>
    <v>ac3cfcb5-01b4-8baf-67fb-9472a6d9ad09</v>
    <v>en-US</v>
    <v>Generic</v>
  </rv>
  <rv s="0">
    <v>805306368</v>
    <v>Joseph (Mayor)</v>
    <v>368941c8-44f2-4ed1-a413-103a28170cca</v>
    <v>en-US</v>
    <v>Generic</v>
  </rv>
  <rv s="3">
    <v>93</v>
  </rv>
  <rv s="4">
    <v>https://www.bing.com/search?q=morgan+hill+california&amp;form=skydnc</v>
    <v>Learn more on Bing</v>
  </rv>
  <rv s="1">
    <fb>-121.65444444444</fb>
    <v>9</v>
  </rv>
  <rv s="1">
    <fb>45483</fb>
    <v>8</v>
  </rv>
  <rv s="6">
    <v>#VALUE!</v>
    <v>en-US</v>
    <v>d184702d-dfcd-33fd-cc89-60487a60dc50</v>
    <v>536870912</v>
    <v>1</v>
    <v>214</v>
    <v>14</v>
    <v>Morgan Hill, California</v>
    <v>4</v>
    <v>5</v>
    <v>Map</v>
    <v>6</v>
    <v>7</v>
    <v>525</v>
    <v>653</v>
    <v>1007</v>
    <v>4</v>
    <v>Morgan Hill is a city in Santa Clara County, California, at the southern tip of Silicon Valley in the San Francisco Bay Area. Morgan Hill is an affluent residential community, the seat of several high-tech companies, and a dining, entertainment, ...</v>
    <v>1008</v>
    <v>1009</v>
    <v>1012</v>
    <v>1013</v>
    <v>1014</v>
    <v>Morgan Hill, California</v>
    <v>1015</v>
    <v>531</v>
    <v>Morgan Hill, California</v>
    <v>mdp/vdpid/5058071311675293697</v>
  </rv>
  <rv s="0">
    <v>536870912</v>
    <v>Napa, California</v>
    <v>1be0731e-dc4b-4115-a0ec-5872de37b986</v>
    <v>en-US</v>
    <v>Map</v>
  </rv>
  <rv s="0">
    <v>536870912</v>
    <v>Napa County</v>
    <v>2b925f96-0fc6-527e-c80d-9ad4f58871dd</v>
    <v>en-US</v>
    <v>Map</v>
  </rv>
  <rv s="1">
    <fb>46.743963999999998</fb>
    <v>8</v>
  </rv>
  <rv s="2">
    <v>98</v>
    <v>6</v>
    <v>215</v>
    <v>7</v>
    <v>0</v>
    <v>Image of Napa, California</v>
  </rv>
  <rv s="1">
    <fb>38.299999999999997</fb>
    <v>9</v>
  </rv>
  <rv s="0">
    <v>805306368</v>
    <v>Scott Sedgley (Mayor)</v>
    <v>e02ecf18-f9ab-f122-ea6f-ed4efb1b38cb</v>
    <v>en-US</v>
    <v>Generic</v>
  </rv>
  <rv s="3">
    <v>94</v>
  </rv>
  <rv s="4">
    <v>https://www.bing.com/search?q=napa+california&amp;form=skydnc</v>
    <v>Learn more on Bing</v>
  </rv>
  <rv s="1">
    <fb>-122.3</fb>
    <v>9</v>
  </rv>
  <rv s="1">
    <fb>79246</fb>
    <v>8</v>
  </rv>
  <rv s="5">
    <v>#VALUE!</v>
    <v>en-US</v>
    <v>1be0731e-dc4b-4115-a0ec-5872de37b986</v>
    <v>536870912</v>
    <v>1</v>
    <v>216</v>
    <v>2</v>
    <v>Napa, California</v>
    <v>4</v>
    <v>5</v>
    <v>Map</v>
    <v>6</v>
    <v>7</v>
    <v>525</v>
    <v>1018</v>
    <v>1019</v>
    <v>4</v>
    <v>Napa is the largest city and county seat of Napa County and a principal city of Wine Country in Northern California, United States. Located in the North Bay region of the Bay Area, the city had a population of 77,480 as of the end of 2021. Napa ...</v>
    <v>1020</v>
    <v>1021</v>
    <v>1023</v>
    <v>1024</v>
    <v>1025</v>
    <v>Napa, California</v>
    <v>1026</v>
    <v>Napa, California</v>
    <v>mdp/vdpid/5057771236856168449</v>
  </rv>
  <rv s="0">
    <v>536870912</v>
    <v>Newport Beach, California</v>
    <v>4aa5051f-c367-488d-9a29-e465abecf3b3</v>
    <v>en-US</v>
    <v>Map</v>
  </rv>
  <rv s="1">
    <fb>137.14478099999999</fb>
    <v>8</v>
  </rv>
  <rv s="2">
    <v>99</v>
    <v>6</v>
    <v>217</v>
    <v>7</v>
    <v>0</v>
    <v>Image of Newport Beach, California</v>
  </rv>
  <rv s="1">
    <fb>33.616666666667001</fb>
    <v>9</v>
  </rv>
  <rv s="0">
    <v>805306368</v>
    <v>Noah Blom (Mayor)</v>
    <v>bcd7df4e-6e69-8efc-88fd-0d1a71899ad9</v>
    <v>en-US</v>
    <v>Generic</v>
  </rv>
  <rv s="3">
    <v>95</v>
  </rv>
  <rv s="4">
    <v>https://www.bing.com/search?q=newport+beach+california&amp;form=skydnc</v>
    <v>Learn more on Bing</v>
  </rv>
  <rv s="1">
    <fb>-117.89749999999999</fb>
    <v>9</v>
  </rv>
  <rv s="1">
    <fb>85239</fb>
    <v>8</v>
  </rv>
  <rv s="5">
    <v>#VALUE!</v>
    <v>en-US</v>
    <v>4aa5051f-c367-488d-9a29-e465abecf3b3</v>
    <v>536870912</v>
    <v>1</v>
    <v>218</v>
    <v>2</v>
    <v>Newport Beach, California</v>
    <v>4</v>
    <v>5</v>
    <v>Map</v>
    <v>6</v>
    <v>7</v>
    <v>525</v>
    <v>544</v>
    <v>1029</v>
    <v>4</v>
    <v>Newport Beach is a coastal city of about 85,000 in southern Orange County, California, United States. Newport Beach is known for swimming and sandy beaches. Newport Harbor once supported maritime industries; however, today it is used mostly for ...</v>
    <v>1030</v>
    <v>1031</v>
    <v>1033</v>
    <v>1034</v>
    <v>1035</v>
    <v>Newport Beach, California</v>
    <v>1036</v>
    <v>Newport Beach, California</v>
    <v>mdp/vdpid/5073308573291773953</v>
  </rv>
  <rv s="0">
    <v>536870912</v>
    <v>Oakland, California</v>
    <v>2107878d-9789-42d7-b235-75dbd105305e</v>
    <v>en-US</v>
    <v>Map</v>
  </rv>
  <rv s="0">
    <v>536870912</v>
    <v>Oceanside, California</v>
    <v>2bcb807c-e68c-4a1a-97a2-e72ef3c969b4</v>
    <v>en-US</v>
    <v>Map</v>
  </rv>
  <rv s="1">
    <fb>109.23413499999999</fb>
    <v>8</v>
  </rv>
  <rv s="2">
    <v>100</v>
    <v>6</v>
    <v>219</v>
    <v>7</v>
    <v>0</v>
    <v>Image of Oceanside, California</v>
  </rv>
  <rv s="1">
    <fb>33.211666666667</fb>
    <v>9</v>
  </rv>
  <rv s="0">
    <v>805306368</v>
    <v>Esther Sanchez (Mayor)</v>
    <v>f3525667-dd0b-5723-e1e8-de2e836c2e1f</v>
    <v>en-US</v>
    <v>Generic</v>
  </rv>
  <rv s="3">
    <v>96</v>
  </rv>
  <rv s="4">
    <v>https://www.bing.com/search?q=oceanside+california&amp;form=skydnc</v>
    <v>Learn more on Bing</v>
  </rv>
  <rv s="1">
    <fb>-117.32583333333</fb>
    <v>9</v>
  </rv>
  <rv s="1">
    <fb>174068</fb>
    <v>8</v>
  </rv>
  <rv s="6">
    <v>#VALUE!</v>
    <v>en-US</v>
    <v>2bcb807c-e68c-4a1a-97a2-e72ef3c969b4</v>
    <v>536870912</v>
    <v>1</v>
    <v>220</v>
    <v>14</v>
    <v>Oceanside, California</v>
    <v>4</v>
    <v>5</v>
    <v>Map</v>
    <v>6</v>
    <v>7</v>
    <v>525</v>
    <v>610</v>
    <v>1040</v>
    <v>4</v>
    <v>Oceanside is a city on the South Coast of California, located in San Diego County. The city had a population of 174,068 at the 2020 United States census, up from 167,086 at the 2010 census. The city is a popular tourist destination, owing to its ...</v>
    <v>1041</v>
    <v>1042</v>
    <v>1044</v>
    <v>1045</v>
    <v>1046</v>
    <v>Oceanside, California</v>
    <v>1047</v>
    <v>531</v>
    <v>Oceanside, California</v>
    <v>mdp/vdpid/5073362278502367233</v>
  </rv>
  <rv s="0">
    <v>536870912</v>
    <v>Orange, California</v>
    <v>e212d3f1-9f37-4609-b7e3-398a26c0a5c0</v>
    <v>en-US</v>
    <v>Map</v>
  </rv>
  <rv s="1">
    <fb>66.812645000000003</fb>
    <v>8</v>
  </rv>
  <rv s="2">
    <v>101</v>
    <v>6</v>
    <v>221</v>
    <v>7</v>
    <v>0</v>
    <v>Image of Orange, California</v>
  </rv>
  <rv s="1">
    <fb>33.803055555556</fb>
    <v>9</v>
  </rv>
  <rv s="0">
    <v>805306368</v>
    <v>Dan Slater (Mayor)</v>
    <v>a6ce13ad-d03d-8bca-c173-7d7fa48ce52d</v>
    <v>en-US</v>
    <v>Generic</v>
  </rv>
  <rv s="3">
    <v>97</v>
  </rv>
  <rv s="4">
    <v>https://www.bing.com/search?q=orange+california&amp;form=skydnc</v>
    <v>Learn more on Bing</v>
  </rv>
  <rv s="1">
    <fb>-117.8325</fb>
    <v>9</v>
  </rv>
  <rv s="1">
    <fb>139911</fb>
    <v>8</v>
  </rv>
  <rv s="6">
    <v>#VALUE!</v>
    <v>en-US</v>
    <v>e212d3f1-9f37-4609-b7e3-398a26c0a5c0</v>
    <v>536870912</v>
    <v>1</v>
    <v>222</v>
    <v>14</v>
    <v>Orange, California</v>
    <v>4</v>
    <v>5</v>
    <v>Map</v>
    <v>6</v>
    <v>7</v>
    <v>525</v>
    <v>544</v>
    <v>1050</v>
    <v>4</v>
    <v>Orange is a city located in northern Orange County, California, United States. It is approximately 3 miles north of the county seat, Santa Ana. Orange is unusual in this region because many of the homes in its Old Town District were built before ...</v>
    <v>1051</v>
    <v>1052</v>
    <v>1054</v>
    <v>1055</v>
    <v>1056</v>
    <v>Orange, California</v>
    <v>1057</v>
    <v>531</v>
    <v>Orange, California</v>
    <v>mdp/vdpid/5061298058059317250</v>
  </rv>
  <rv s="0">
    <v>536870912</v>
    <v>Oxnard, California</v>
    <v>ea60ca83-2d0b-44e9-924e-dbfccee77728</v>
    <v>en-US</v>
    <v>Map</v>
  </rv>
  <rv s="0">
    <v>536870912</v>
    <v>Ventura County</v>
    <v>5b723ab3-706a-1e8e-0390-b1f70ae9899b</v>
    <v>en-US</v>
    <v>Map</v>
  </rv>
  <rv s="1">
    <fb>101.54773900000001</fb>
    <v>8</v>
  </rv>
  <rv s="2">
    <v>102</v>
    <v>6</v>
    <v>223</v>
    <v>7</v>
    <v>0</v>
    <v>Image of Oxnard, California</v>
  </rv>
  <rv s="1">
    <fb>34.191388888889001</fb>
    <v>9</v>
  </rv>
  <rv s="0">
    <v>805306368</v>
    <v>John Zaragoza (Mayor)</v>
    <v>346e6a35-f3b8-7181-8f9c-1ac1405fd85b</v>
    <v>en-US</v>
    <v>Generic</v>
  </rv>
  <rv s="3">
    <v>98</v>
  </rv>
  <rv s="4">
    <v>https://www.bing.com/search?q=oxnard+california&amp;form=skydnc</v>
    <v>Learn more on Bing</v>
  </rv>
  <rv s="1">
    <fb>-119.1825</fb>
    <v>9</v>
  </rv>
  <rv s="1">
    <fb>202063</fb>
    <v>8</v>
  </rv>
  <rv s="6">
    <v>#VALUE!</v>
    <v>en-US</v>
    <v>ea60ca83-2d0b-44e9-924e-dbfccee77728</v>
    <v>536870912</v>
    <v>1</v>
    <v>224</v>
    <v>14</v>
    <v>Oxnard, California</v>
    <v>4</v>
    <v>5</v>
    <v>Map</v>
    <v>6</v>
    <v>7</v>
    <v>525</v>
    <v>1060</v>
    <v>1061</v>
    <v>4</v>
    <v>Oxnard is a city in Ventura County in the U.S. state of California, United States. On California's South Coast, it is the most populous city in Ventura County and the 22nd-most-populous city in California. Incorporated in 1903, Oxnard lies ...</v>
    <v>1062</v>
    <v>1063</v>
    <v>1065</v>
    <v>1066</v>
    <v>1067</v>
    <v>Oxnard, California</v>
    <v>1068</v>
    <v>531</v>
    <v>Oxnard, California</v>
    <v>mdp/vdpid/5059731495967522818</v>
  </rv>
  <rv s="0">
    <v>536870912</v>
    <v>Palm Springs, California</v>
    <v>e5fbbc86-89c6-73f1-b1fe-e6b15aa2eee9</v>
    <v>en-US</v>
    <v>Map</v>
  </rv>
  <rv s="1">
    <fb>246.3</fb>
    <v>8</v>
  </rv>
  <rv s="2">
    <v>103</v>
    <v>6</v>
    <v>225</v>
    <v>7</v>
    <v>0</v>
    <v>Image of Palm Springs, California</v>
  </rv>
  <rv s="1">
    <fb>33.823888888889002</fb>
    <v>9</v>
  </rv>
  <rv s="0">
    <v>805306368</v>
    <v>Jeffrey Bernstein (Mayor)</v>
    <v>dc821ad2-a520-59e1-60dd-c26e4d645018</v>
    <v>en-US</v>
    <v>Generic</v>
  </rv>
  <rv s="3">
    <v>99</v>
  </rv>
  <rv s="4">
    <v>https://www.bing.com/search?q=palm+springs+california&amp;form=skydnc</v>
    <v>Learn more on Bing</v>
  </rv>
  <rv s="1">
    <fb>-116.53027777778</fb>
    <v>9</v>
  </rv>
  <rv s="1">
    <fb>44575</fb>
    <v>8</v>
  </rv>
  <rv s="5">
    <v>#VALUE!</v>
    <v>en-US</v>
    <v>e5fbbc86-89c6-73f1-b1fe-e6b15aa2eee9</v>
    <v>536870912</v>
    <v>1</v>
    <v>226</v>
    <v>2</v>
    <v>Palm Springs, California</v>
    <v>4</v>
    <v>5</v>
    <v>Map</v>
    <v>6</v>
    <v>7</v>
    <v>525</v>
    <v>642</v>
    <v>1071</v>
    <v>4</v>
    <v>Palm Springs is a desert resort city in Riverside County, California, United States, within the Colorado Desert's Coachella Valley. The city covers approximately 94 square miles, making it the largest city in Riverside County by land area. With ...</v>
    <v>1072</v>
    <v>1073</v>
    <v>1075</v>
    <v>1076</v>
    <v>1077</v>
    <v>Palm Springs, California</v>
    <v>1078</v>
    <v>Palm Springs, California</v>
    <v>mdp/vdpid/5061438005542125569</v>
  </rv>
  <rv s="0">
    <v>536870912</v>
    <v>Palo Alto, California</v>
    <v>dc197a43-a077-fcf2-fa6a-bebe1f5475fa</v>
    <v>en-US</v>
    <v>Map</v>
  </rv>
  <rv s="1">
    <fb>66.750753000000003</fb>
    <v>8</v>
  </rv>
  <rv s="2">
    <v>104</v>
    <v>6</v>
    <v>227</v>
    <v>7</v>
    <v>0</v>
    <v>Image of Palo Alto, California</v>
  </rv>
  <rv s="1">
    <fb>37.429166666667001</fb>
    <v>9</v>
  </rv>
  <rv s="0">
    <v>805306368</v>
    <v>Lydia Kou (Mayor)</v>
    <v>15cef56c-44d4-b952-1481-e607debbb0b7</v>
    <v>en-US</v>
    <v>Generic</v>
  </rv>
  <rv s="3">
    <v>100</v>
  </rv>
  <rv s="4">
    <v>https://www.bing.com/search?q=palo+alto+california&amp;form=skydnc</v>
    <v>Learn more on Bing</v>
  </rv>
  <rv s="1">
    <fb>-122.13805555556</fb>
    <v>9</v>
  </rv>
  <rv s="1">
    <fb>68572</fb>
    <v>8</v>
  </rv>
  <rv s="6">
    <v>#VALUE!</v>
    <v>en-US</v>
    <v>dc197a43-a077-fcf2-fa6a-bebe1f5475fa</v>
    <v>536870912</v>
    <v>1</v>
    <v>228</v>
    <v>14</v>
    <v>Palo Alto, California</v>
    <v>4</v>
    <v>5</v>
    <v>Map</v>
    <v>6</v>
    <v>7</v>
    <v>525</v>
    <v>653</v>
    <v>1081</v>
    <v>4</v>
    <v>Palo Alto is a charter city in the northwestern corner of Santa Clara County, California, United States, in the San Francisco Bay Area, named after a coastal redwood tree known as El Palo Alto. The city of Palo Alto was established in 1894 by ...</v>
    <v>1082</v>
    <v>1083</v>
    <v>1085</v>
    <v>1086</v>
    <v>1087</v>
    <v>Palo Alto, California</v>
    <v>1088</v>
    <v>531</v>
    <v>Palo Alto, California</v>
    <v>mdp/vdpid/5057985849308741634</v>
  </rv>
  <rv s="0">
    <v>536870912</v>
    <v>Pasadena, California</v>
    <v>fe2a8987-27c3-4b57-9e66-724ae2f778be</v>
    <v>en-US</v>
    <v>Map</v>
  </rv>
  <rv s="1">
    <fb>59.901735000000002</fb>
    <v>8</v>
  </rv>
  <rv s="2">
    <v>105</v>
    <v>6</v>
    <v>229</v>
    <v>7</v>
    <v>0</v>
    <v>Image of Pasadena, California</v>
  </rv>
  <rv s="1">
    <fb>34.156111111111002</fb>
    <v>9</v>
  </rv>
  <rv s="0">
    <v>805306368</v>
    <v>Victor Gordo (Mayor)</v>
    <v>7dbab626-c88c-9f42-d8b3-5db2049bd073</v>
    <v>en-US</v>
    <v>Generic</v>
  </rv>
  <rv s="3">
    <v>101</v>
  </rv>
  <rv s="4">
    <v>https://www.bing.com/search?q=pasadena+california&amp;form=skydnc</v>
    <v>Learn more on Bing</v>
  </rv>
  <rv s="1">
    <fb>-118.13194444443999</fb>
    <v>9</v>
  </rv>
  <rv s="1">
    <fb>138699</fb>
    <v>8</v>
  </rv>
  <rv s="6">
    <v>#VALUE!</v>
    <v>en-US</v>
    <v>fe2a8987-27c3-4b57-9e66-724ae2f778be</v>
    <v>536870912</v>
    <v>1</v>
    <v>230</v>
    <v>14</v>
    <v>Pasadena, California</v>
    <v>4</v>
    <v>5</v>
    <v>Map</v>
    <v>6</v>
    <v>7</v>
    <v>525</v>
    <v>599</v>
    <v>1091</v>
    <v>4</v>
    <v>Pasadena is a city in Los Angeles County, California, United States, 11 miles northeast of downtown Los Angeles. It is the most populous city and the primary cultural center of the San Gabriel Valley. Old Pasadena is the city's original ...</v>
    <v>1092</v>
    <v>1093</v>
    <v>1095</v>
    <v>1096</v>
    <v>1097</v>
    <v>Pasadena, California</v>
    <v>1098</v>
    <v>531</v>
    <v>Pasadena, California</v>
    <v>mdp/vdpid/5059776298751098881</v>
  </rv>
  <rv s="0">
    <v>536870912</v>
    <v>Paso Robles, California</v>
    <v>3b7420e2-cc76-9270-295b-10b9f3bce6b9</v>
    <v>en-US</v>
    <v>Map</v>
  </rv>
  <rv s="0">
    <v>536870912</v>
    <v>San Luis Obispo County</v>
    <v>1a5cf899-80ac-8a8b-9870-38c65aa993f4</v>
    <v>en-US</v>
    <v>Map</v>
  </rv>
  <rv s="1">
    <fb>50.392232</fb>
    <v>8</v>
  </rv>
  <rv s="2">
    <v>106</v>
    <v>6</v>
    <v>231</v>
    <v>7</v>
    <v>0</v>
    <v>Image of Paso Robles, California</v>
  </rv>
  <rv s="1">
    <fb>35.630000000000003</fb>
    <v>9</v>
  </rv>
  <rv s="0">
    <v>805306368</v>
    <v>John Harmon (Mayor)</v>
    <v>a1d94904-d0c8-188d-a20c-78cac90de5ee</v>
    <v>en-US</v>
    <v>Generic</v>
  </rv>
  <rv s="3">
    <v>102</v>
  </rv>
  <rv s="4">
    <v>https://www.bing.com/search?q=paso+robles+california&amp;form=skydnc</v>
    <v>Learn more on Bing</v>
  </rv>
  <rv s="1">
    <fb>-120.66</fb>
    <v>9</v>
  </rv>
  <rv s="1">
    <fb>31490</fb>
    <v>8</v>
  </rv>
  <rv s="5">
    <v>#VALUE!</v>
    <v>en-US</v>
    <v>3b7420e2-cc76-9270-295b-10b9f3bce6b9</v>
    <v>536870912</v>
    <v>1</v>
    <v>232</v>
    <v>2</v>
    <v>Paso Robles, California</v>
    <v>4</v>
    <v>5</v>
    <v>Map</v>
    <v>6</v>
    <v>7</v>
    <v>525</v>
    <v>1101</v>
    <v>1102</v>
    <v>4</v>
    <v>Paso Robles, officially El Paso de Robles, is a city in San Luis Obispo County, California, United States. Located on the Salinas River about 30 mi north of San Luis Obispo, the city is known for its hot springs, abundance of wineries, ...</v>
    <v>1103</v>
    <v>1104</v>
    <v>1106</v>
    <v>1107</v>
    <v>1108</v>
    <v>Paso Robles, California</v>
    <v>1109</v>
    <v>Paso Robles, California</v>
    <v>mdp/vdpid/5059308629895675905</v>
  </rv>
  <rv s="0">
    <v>536870912</v>
    <v>Pleasanton, California</v>
    <v>61f1690d-00ef-4f37-9af4-c6425feb577a</v>
    <v>en-US</v>
    <v>Map</v>
  </rv>
  <rv s="1">
    <fb>62.875452000000003</fb>
    <v>8</v>
  </rv>
  <rv s="2">
    <v>107</v>
    <v>6</v>
    <v>233</v>
    <v>7</v>
    <v>0</v>
    <v>Image of Pleasanton, California</v>
  </rv>
  <rv s="1">
    <fb>37.672499999999999</fb>
    <v>9</v>
  </rv>
  <rv s="0">
    <v>805306368</v>
    <v>Karla Brown (Mayor)</v>
    <v>e21b9949-6017-35ba-7c66-3098ab1adc9d</v>
    <v>en-US</v>
    <v>Generic</v>
  </rv>
  <rv s="3">
    <v>103</v>
  </rv>
  <rv s="4">
    <v>https://www.bing.com/search?q=pleasanton+california&amp;form=skydnc</v>
    <v>Learn more on Bing</v>
  </rv>
  <rv s="1">
    <fb>-121.88249999999999</fb>
    <v>9</v>
  </rv>
  <rv s="1">
    <fb>79871</fb>
    <v>8</v>
  </rv>
  <rv s="6">
    <v>#VALUE!</v>
    <v>en-US</v>
    <v>61f1690d-00ef-4f37-9af4-c6425feb577a</v>
    <v>536870912</v>
    <v>1</v>
    <v>234</v>
    <v>14</v>
    <v>Pleasanton, California</v>
    <v>4</v>
    <v>5</v>
    <v>Map</v>
    <v>6</v>
    <v>7</v>
    <v>525</v>
    <v>533</v>
    <v>1112</v>
    <v>4</v>
    <v>Pleasanton is a city in Alameda County, California, United States. Located in the Amador Valley, it is a suburb in the East Bay region of the San Francisco Bay Area. The population was 79,871 at the 2020 census. In 2005 and 2007, Pleasanton was ...</v>
    <v>1113</v>
    <v>1114</v>
    <v>1116</v>
    <v>1117</v>
    <v>1118</v>
    <v>Pleasanton, California</v>
    <v>1119</v>
    <v>531</v>
    <v>Pleasanton, California</v>
    <v>mdp/vdpid/5057979764413825026</v>
  </rv>
  <rv s="0">
    <v>536870912</v>
    <v>Poway, California</v>
    <v>6c09ee11-af36-21e2-bff5-61a8d345be3b</v>
    <v>en-US</v>
    <v>Map</v>
  </rv>
  <rv s="1">
    <fb>101.437724</fb>
    <v>8</v>
  </rv>
  <rv s="2">
    <v>108</v>
    <v>6</v>
    <v>235</v>
    <v>7</v>
    <v>0</v>
    <v>Image of Poway, California</v>
  </rv>
  <rv s="1">
    <fb>32.962777777778001</fb>
    <v>9</v>
  </rv>
  <rv s="3">
    <v>104</v>
  </rv>
  <rv s="4">
    <v>https://www.bing.com/search?q=poway+california&amp;form=skydnc</v>
    <v>Learn more on Bing</v>
  </rv>
  <rv s="1">
    <fb>-117.03583333333</fb>
    <v>9</v>
  </rv>
  <rv s="1">
    <fb>48841</fb>
    <v>8</v>
  </rv>
  <rv s="6">
    <v>#VALUE!</v>
    <v>en-US</v>
    <v>6c09ee11-af36-21e2-bff5-61a8d345be3b</v>
    <v>536870912</v>
    <v>1</v>
    <v>236</v>
    <v>14</v>
    <v>Poway, California</v>
    <v>4</v>
    <v>5</v>
    <v>Map</v>
    <v>6</v>
    <v>7</v>
    <v>525</v>
    <v>610</v>
    <v>1122</v>
    <v>4</v>
    <v>Poway is a city in San Diego County, California, United States. Poway's rural roots influenced its motto "The City in the Country". The city had a population of 48,841 as of the 2020 United States census.</v>
    <v>1123</v>
    <v>1124</v>
    <v>1125</v>
    <v>1126</v>
    <v>1127</v>
    <v>Poway, California</v>
    <v>1128</v>
    <v>531</v>
    <v>Poway, California</v>
    <v>mdp/vdpid/5073420631236673537</v>
  </rv>
  <rv s="0">
    <v>536870912</v>
    <v>Rancho Cucamonga, California</v>
    <v>974309f4-566f-4df3-99ca-614e16f1b405</v>
    <v>en-US</v>
    <v>Map</v>
  </rv>
  <rv s="0">
    <v>536870912</v>
    <v>San Bernardino County</v>
    <v>fd929dd2-5075-dd27-d28f-5467819a0484</v>
    <v>en-US</v>
    <v>Map</v>
  </rv>
  <rv s="1">
    <fb>103.587093</fb>
    <v>8</v>
  </rv>
  <rv s="2">
    <v>109</v>
    <v>6</v>
    <v>237</v>
    <v>7</v>
    <v>0</v>
    <v>Image of Rancho Cucamonga, California</v>
  </rv>
  <rv s="1">
    <fb>34.123333333333001</fb>
    <v>9</v>
  </rv>
  <rv s="3">
    <v>105</v>
  </rv>
  <rv s="4">
    <v>https://www.bing.com/search?q=rancho+cucamonga+california&amp;form=skydnc</v>
    <v>Learn more on Bing</v>
  </rv>
  <rv s="1">
    <fb>-117.57944444444</fb>
    <v>9</v>
  </rv>
  <rv s="1">
    <fb>174453</fb>
    <v>8</v>
  </rv>
  <rv s="6">
    <v>#VALUE!</v>
    <v>en-US</v>
    <v>974309f4-566f-4df3-99ca-614e16f1b405</v>
    <v>536870912</v>
    <v>1</v>
    <v>238</v>
    <v>14</v>
    <v>Rancho Cucamonga, California</v>
    <v>4</v>
    <v>5</v>
    <v>Map</v>
    <v>6</v>
    <v>7</v>
    <v>525</v>
    <v>1131</v>
    <v>1132</v>
    <v>4</v>
    <v>Rancho Cucamonga is a city located just south of the foothills of the San Gabriel Mountains and Angeles National Forest in San Bernardino County, California, United States. About 37 mi east of Downtown Los Angeles, Rancho Cucamonga is the 28th ...</v>
    <v>1133</v>
    <v>1134</v>
    <v>1135</v>
    <v>1136</v>
    <v>1137</v>
    <v>Rancho Cucamonga, California</v>
    <v>1138</v>
    <v>531</v>
    <v>Rancho Cucamonga, California</v>
    <v>mdp/vdpid/5061288820658405377</v>
  </rv>
  <rv s="0">
    <v>536870912</v>
    <v>Redding, California</v>
    <v>24306438-6201-4d15-991f-5faaf959c954</v>
    <v>en-US</v>
    <v>Map</v>
  </rv>
  <rv s="0">
    <v>536870912</v>
    <v>Shasta County</v>
    <v>458fb989-f790-0ed5-817f-1e5f36be734e</v>
    <v>en-US</v>
    <v>Map</v>
  </rv>
  <rv s="1">
    <fb>158.44226800000001</fb>
    <v>8</v>
  </rv>
  <rv s="2">
    <v>110</v>
    <v>6</v>
    <v>239</v>
    <v>7</v>
    <v>0</v>
    <v>Image of Redding, California</v>
  </rv>
  <rv s="1">
    <fb>40.576666666667002</fb>
    <v>9</v>
  </rv>
  <rv s="3">
    <v>106</v>
  </rv>
  <rv s="4">
    <v>https://www.bing.com/search?q=redding+california&amp;form=skydnc</v>
    <v>Learn more on Bing</v>
  </rv>
  <rv s="1">
    <fb>-122.37027777778</fb>
    <v>9</v>
  </rv>
  <rv s="1">
    <fb>93611</fb>
    <v>8</v>
  </rv>
  <rv s="5">
    <v>#VALUE!</v>
    <v>en-US</v>
    <v>24306438-6201-4d15-991f-5faaf959c954</v>
    <v>536870912</v>
    <v>1</v>
    <v>240</v>
    <v>2</v>
    <v>Redding, California</v>
    <v>4</v>
    <v>5</v>
    <v>Map</v>
    <v>6</v>
    <v>7</v>
    <v>525</v>
    <v>1141</v>
    <v>1142</v>
    <v>4</v>
    <v>Redding is the economic and cultural capital of the Shasta Cascade region of Northern California and the county seat of Shasta County. Redding lies along the Sacramento River, 162 miles north of Sacramento, and 120 miles south of California's ...</v>
    <v>1143</v>
    <v>1144</v>
    <v>1145</v>
    <v>1146</v>
    <v>1147</v>
    <v>Redding, California</v>
    <v>1148</v>
    <v>Redding, California</v>
    <v>mdp/vdpid/5054497339482308609</v>
  </rv>
  <rv s="0">
    <v>536870912</v>
    <v>Redlands, California</v>
    <v>29b39590-4a5b-4319-9349-6f6b98a8e80d</v>
    <v>en-US</v>
    <v>Map</v>
  </rv>
  <rv s="1">
    <fb>94.100173999999996</fb>
    <v>8</v>
  </rv>
  <rv s="2">
    <v>111</v>
    <v>6</v>
    <v>241</v>
    <v>7</v>
    <v>0</v>
    <v>Image of Redlands, California</v>
  </rv>
  <rv s="1">
    <fb>34.054722222221997</fb>
    <v>9</v>
  </rv>
  <rv s="0">
    <v>805306368</v>
    <v>Eddie Tejeda (Mayor)</v>
    <v>590789f4-c7a3-ed57-6dc3-dab328476bb1</v>
    <v>en-US</v>
    <v>Generic</v>
  </rv>
  <rv s="3">
    <v>107</v>
  </rv>
  <rv s="4">
    <v>https://www.bing.com/search?q=redlands+california&amp;form=skydnc</v>
    <v>Learn more on Bing</v>
  </rv>
  <rv s="1">
    <fb>-117.1825</fb>
    <v>9</v>
  </rv>
  <rv s="1">
    <fb>73168</fb>
    <v>8</v>
  </rv>
  <rv s="6">
    <v>#VALUE!</v>
    <v>en-US</v>
    <v>29b39590-4a5b-4319-9349-6f6b98a8e80d</v>
    <v>536870912</v>
    <v>1</v>
    <v>242</v>
    <v>14</v>
    <v>Redlands, California</v>
    <v>4</v>
    <v>5</v>
    <v>Map</v>
    <v>6</v>
    <v>7</v>
    <v>525</v>
    <v>1131</v>
    <v>1151</v>
    <v>4</v>
    <v>Redlands is a city in San Bernardino County, California, United States. As of the 2020 census, the city had a population of 73,168, up from 68,747 at the 2010 census. The city is located approximately 45 miles west of Palm Springs and 63 miles ...</v>
    <v>1152</v>
    <v>1153</v>
    <v>1155</v>
    <v>1156</v>
    <v>1157</v>
    <v>Redlands, California</v>
    <v>1158</v>
    <v>531</v>
    <v>Redlands, California</v>
    <v>mdp/vdpid/5061327333227495426</v>
  </rv>
  <rv s="0">
    <v>536870912</v>
    <v>Richmond, California</v>
    <v>bc4764b5-1bf4-47a0-8ef8-8f92f87d0afc</v>
    <v>en-US</v>
    <v>Map</v>
  </rv>
  <rv s="1">
    <fb>136.00664399999999</fb>
    <v>8</v>
  </rv>
  <rv s="2">
    <v>112</v>
    <v>6</v>
    <v>243</v>
    <v>7</v>
    <v>0</v>
    <v>Image of Richmond, California</v>
  </rv>
  <rv s="1">
    <fb>37.935833333333001</fb>
    <v>9</v>
  </rv>
  <rv s="0">
    <v>805306368</v>
    <v>Eduardo Martinez (Mayor)</v>
    <v>4fd0e747-fbff-43b0-41b4-5323363696dd</v>
    <v>en-US</v>
    <v>Generic</v>
  </rv>
  <rv s="3">
    <v>108</v>
  </rv>
  <rv s="4">
    <v>https://www.bing.com/search?q=richmond+california&amp;form=skydnc</v>
    <v>Learn more on Bing</v>
  </rv>
  <rv s="1">
    <fb>-122.34777777778</fb>
    <v>9</v>
  </rv>
  <rv s="1">
    <fb>116448</fb>
    <v>8</v>
  </rv>
  <rv s="5">
    <v>#VALUE!</v>
    <v>en-US</v>
    <v>bc4764b5-1bf4-47a0-8ef8-8f92f87d0afc</v>
    <v>536870912</v>
    <v>1</v>
    <v>244</v>
    <v>2</v>
    <v>Richmond, California</v>
    <v>4</v>
    <v>5</v>
    <v>Map</v>
    <v>6</v>
    <v>7</v>
    <v>525</v>
    <v>556</v>
    <v>1161</v>
    <v>4</v>
    <v>Richmond is a city in western Contra Costa County, California, United States. The city was incorporated on August 7, 1905, and has a city council. Located in the San Francisco Bay Area's East Bay region, Richmond borders San Pablo, Albany, El ...</v>
    <v>1162</v>
    <v>1163</v>
    <v>1165</v>
    <v>1166</v>
    <v>1167</v>
    <v>Richmond, California</v>
    <v>1168</v>
    <v>Richmond, California</v>
    <v>mdp/vdpid/5057964683961565185</v>
  </rv>
  <rv s="0">
    <v>536870912</v>
    <v>Riverside, California</v>
    <v>14b94e7d-8d00-45c9-94ec-8f26bbaaad4a</v>
    <v>en-US</v>
    <v>Map</v>
  </rv>
  <rv s="1">
    <fb>211.18160800000001</fb>
    <v>8</v>
  </rv>
  <rv s="2">
    <v>113</v>
    <v>6</v>
    <v>245</v>
    <v>7</v>
    <v>0</v>
    <v>Image of Riverside, California</v>
  </rv>
  <rv s="1">
    <fb>33.982222222222198</fb>
    <v>9</v>
  </rv>
  <rv s="0">
    <v>805306368</v>
    <v>Patricia Lock Dawson (Mayor)</v>
    <v>3dae0f84-a685-0d4c-a7ce-596ecc9e720f</v>
    <v>en-US</v>
    <v>Generic</v>
  </rv>
  <rv s="3">
    <v>109</v>
  </rv>
  <rv s="4">
    <v>https://www.bing.com/search?q=riverside+california&amp;form=skydnc</v>
    <v>Learn more on Bing</v>
  </rv>
  <rv s="1">
    <fb>-117.3725</fb>
    <v>9</v>
  </rv>
  <rv s="1">
    <fb>314998</fb>
    <v>8</v>
  </rv>
  <rv s="6">
    <v>#VALUE!</v>
    <v>en-US</v>
    <v>14b94e7d-8d00-45c9-94ec-8f26bbaaad4a</v>
    <v>536870912</v>
    <v>1</v>
    <v>246</v>
    <v>14</v>
    <v>Riverside, California</v>
    <v>4</v>
    <v>5</v>
    <v>Map</v>
    <v>6</v>
    <v>7</v>
    <v>525</v>
    <v>642</v>
    <v>1171</v>
    <v>4</v>
    <v>Riverside is a city in and the county seat of Riverside County, California, United States, in the Inland Empire metropolitan area. It is named for its location beside the Santa Ana River. It is the most populous city in the Inland Empire and in ...</v>
    <v>1172</v>
    <v>1173</v>
    <v>1175</v>
    <v>1176</v>
    <v>1177</v>
    <v>Riverside, California</v>
    <v>1178</v>
    <v>531</v>
    <v>Riverside, California</v>
    <v>mdp/vdpid/5061326027221893121</v>
  </rv>
  <rv s="0">
    <v>536870912</v>
    <v>Roseville, California</v>
    <v>2eb5e6f3-514f-43c9-89a8-37cf07a7766f</v>
    <v>en-US</v>
    <v>Map</v>
  </rv>
  <rv s="0">
    <v>536870912</v>
    <v>Placer County</v>
    <v>20bf03a7-d09d-c813-5a3f-1b0adb3806da</v>
    <v>en-US</v>
    <v>Map</v>
  </rv>
  <rv s="1">
    <fb>111.34121399999999</fb>
    <v>8</v>
  </rv>
  <rv s="2">
    <v>114</v>
    <v>6</v>
    <v>247</v>
    <v>7</v>
    <v>0</v>
    <v>Image of Roseville, California</v>
  </rv>
  <rv s="1">
    <fb>38.752499999999998</fb>
    <v>9</v>
  </rv>
  <rv s="0">
    <v>805306368</v>
    <v>Marie Alvarado-Gil (Senate)</v>
    <v>ad63f5cf-17f4-a963-0d3d-ed66a96a63ca</v>
    <v>en-US</v>
    <v>Generic</v>
  </rv>
  <rv s="3">
    <v>110</v>
  </rv>
  <rv s="4">
    <v>https://www.bing.com/search?q=roseville+california&amp;form=skydnc</v>
    <v>Learn more on Bing</v>
  </rv>
  <rv s="1">
    <fb>-121.28944444443999</fb>
    <v>9</v>
  </rv>
  <rv s="1">
    <fb>147773</fb>
    <v>8</v>
  </rv>
  <rv s="5">
    <v>#VALUE!</v>
    <v>en-US</v>
    <v>2eb5e6f3-514f-43c9-89a8-37cf07a7766f</v>
    <v>536870912</v>
    <v>1</v>
    <v>248</v>
    <v>2</v>
    <v>Roseville, California</v>
    <v>4</v>
    <v>5</v>
    <v>Map</v>
    <v>6</v>
    <v>7</v>
    <v>525</v>
    <v>1181</v>
    <v>1182</v>
    <v>4</v>
    <v>Roseville is the most populous city in Placer County, California, located within the Sacramento metropolitan area. As of 2019, the US Census Bureau estimated the city's population to be 141,500. Interstate 80 runs through Roseville and State ...</v>
    <v>1183</v>
    <v>1184</v>
    <v>1186</v>
    <v>1187</v>
    <v>1188</v>
    <v>Roseville, California</v>
    <v>1189</v>
    <v>Roseville, California</v>
    <v>mdp/vdpid/5057750209048608770</v>
  </rv>
  <rv s="0">
    <v>536870912</v>
    <v>Sacramento, California</v>
    <v>4a1a8070-cc3d-4060-af9c-08ccbbca73d7</v>
    <v>en-US</v>
    <v>Map</v>
  </rv>
  <rv s="1">
    <fb>259.273528</fb>
    <v>8</v>
  </rv>
  <rv s="2">
    <v>115</v>
    <v>6</v>
    <v>249</v>
    <v>7</v>
    <v>0</v>
    <v>Image of Sacramento, California</v>
  </rv>
  <rv s="1">
    <fb>38.575277777777998</fb>
    <v>9</v>
  </rv>
  <rv s="0">
    <v>805306368</v>
    <v>Darrell Steinberg (Mayor)</v>
    <v>3c00f8f3-04b9-4b09-e7f9-7d0a09d214e2</v>
    <v>en-US</v>
    <v>Generic</v>
  </rv>
  <rv s="3">
    <v>111</v>
  </rv>
  <rv s="4">
    <v>https://www.bing.com/search?q=sacramento+california&amp;form=skydnc</v>
    <v>Learn more on Bing</v>
  </rv>
  <rv s="1">
    <fb>-121.48611111111001</fb>
    <v>9</v>
  </rv>
  <rv s="1">
    <fb>524943</fb>
    <v>8</v>
  </rv>
  <rv s="5">
    <v>#VALUE!</v>
    <v>en-US</v>
    <v>4a1a8070-cc3d-4060-af9c-08ccbbca73d7</v>
    <v>536870912</v>
    <v>1</v>
    <v>250</v>
    <v>2</v>
    <v>Sacramento, California</v>
    <v>4</v>
    <v>5</v>
    <v>Map</v>
    <v>6</v>
    <v>7</v>
    <v>525</v>
    <v>709</v>
    <v>1192</v>
    <v>4</v>
    <v>Sacramento is the capital city of the U.S. state of California and the county seat of Sacramento County. Located at the confluence of the Sacramento and American Rivers in Northern California's Sacramento Valley, Sacramento's 2020 population of ...</v>
    <v>1193</v>
    <v>1194</v>
    <v>1196</v>
    <v>1197</v>
    <v>1198</v>
    <v>Sacramento, California</v>
    <v>1199</v>
    <v>Sacramento, California</v>
    <v>mdp/vdpid/5057790478930411522</v>
  </rv>
  <rv s="0">
    <v>536870912</v>
    <v>Salinas, California</v>
    <v>ab877b14-1d08-405f-8b2b-5228faa6f437</v>
    <v>en-US</v>
    <v>Map</v>
  </rv>
  <rv s="1">
    <fb>61.249403000000001</fb>
    <v>8</v>
  </rv>
  <rv s="2">
    <v>116</v>
    <v>6</v>
    <v>251</v>
    <v>7</v>
    <v>0</v>
    <v>Image of Salinas, California</v>
  </rv>
  <rv s="1">
    <fb>36.677777777777997</fb>
    <v>9</v>
  </rv>
  <rv s="0">
    <v>805306368</v>
    <v>Kimbley Craig (Mayor)</v>
    <v>a2fd0cce-b789-0a9d-7021-afc50a61ef0b</v>
    <v>en-US</v>
    <v>Generic</v>
  </rv>
  <rv s="3">
    <v>112</v>
  </rv>
  <rv s="4">
    <v>https://www.bing.com/search?q=salinas+california&amp;form=skydnc</v>
    <v>Learn more on Bing</v>
  </rv>
  <rv s="1">
    <fb>-121.65555555556</fb>
    <v>9</v>
  </rv>
  <rv s="1">
    <fb>163542</fb>
    <v>8</v>
  </rv>
  <rv s="5">
    <v>#VALUE!</v>
    <v>en-US</v>
    <v>ab877b14-1d08-405f-8b2b-5228faa6f437</v>
    <v>536870912</v>
    <v>1</v>
    <v>252</v>
    <v>2</v>
    <v>Salinas, California</v>
    <v>4</v>
    <v>5</v>
    <v>Map</v>
    <v>6</v>
    <v>7</v>
    <v>525</v>
    <v>987</v>
    <v>1202</v>
    <v>4</v>
    <v>Salinas is a city in the U.S. state of California and the county seat of Monterey County. With a population of 163,542 in the 2020 Census, Salinas is the most populous city in Monterey County. Salinas is an urban area located along the eastern ...</v>
    <v>1203</v>
    <v>1204</v>
    <v>1206</v>
    <v>1207</v>
    <v>1208</v>
    <v>Salinas, California</v>
    <v>1209</v>
    <v>Salinas, California</v>
    <v>mdp/vdpid/5058069032658272257</v>
  </rv>
  <rv s="0">
    <v>536870912</v>
    <v>San Bernardino, California</v>
    <v>657ea588-9129-48c9-9c19-3da03eb69be7</v>
    <v>en-US</v>
    <v>Map</v>
  </rv>
  <rv s="1">
    <fb>160.45290900000001</fb>
    <v>8</v>
  </rv>
  <rv s="2">
    <v>117</v>
    <v>6</v>
    <v>253</v>
    <v>7</v>
    <v>0</v>
    <v>Image of San Bernardino, California</v>
  </rv>
  <rv s="1">
    <fb>34.129444444443997</fb>
    <v>9</v>
  </rv>
  <rv s="0">
    <v>805306368</v>
    <v>Helen Tran (Mayor)</v>
    <v>5dec7ac2-2a67-b92a-bfcf-3d687d6c6c93</v>
    <v>en-US</v>
    <v>Generic</v>
  </rv>
  <rv s="3">
    <v>113</v>
  </rv>
  <rv s="4">
    <v>https://www.bing.com/search?q=sb+city&amp;form=skydnc</v>
    <v>Learn more on Bing</v>
  </rv>
  <rv s="1">
    <fb>-117.29305555556</fb>
    <v>9</v>
  </rv>
  <rv s="1">
    <fb>222101</fb>
    <v>8</v>
  </rv>
  <rv s="5">
    <v>#VALUE!</v>
    <v>en-US</v>
    <v>657ea588-9129-48c9-9c19-3da03eb69be7</v>
    <v>536870912</v>
    <v>1</v>
    <v>254</v>
    <v>2</v>
    <v>San Bernardino, California</v>
    <v>4</v>
    <v>5</v>
    <v>Map</v>
    <v>6</v>
    <v>7</v>
    <v>525</v>
    <v>1131</v>
    <v>1212</v>
    <v>4</v>
    <v>San Bernardino is a city and county seat of San Bernardino County, California, United States. Located in the Inland Empire region of Southern California, the city had a population of 222,101 in the 2020 census, making it the 18th-largest city in ...</v>
    <v>1213</v>
    <v>1214</v>
    <v>1216</v>
    <v>1217</v>
    <v>1218</v>
    <v>San Bernardino, California</v>
    <v>1219</v>
    <v>San Bernardino, California</v>
    <v>mdp/vdpid/5061313555039518721</v>
  </rv>
  <rv s="0">
    <v>536870912</v>
    <v>San Francisco</v>
    <v>37181124-e096-403d-a455-576a61b83525</v>
    <v>en-US</v>
    <v>Map</v>
  </rv>
  <rv s="1">
    <fb>600.59220200000004</fb>
    <v>8</v>
  </rv>
  <rv s="2">
    <v>118</v>
    <v>6</v>
    <v>255</v>
    <v>7</v>
    <v>0</v>
    <v>Image of San Francisco</v>
  </rv>
  <rv s="1">
    <fb>37.777500000000003</fb>
    <v>9</v>
  </rv>
  <rv s="0">
    <v>805306368</v>
    <v>London Breed (Mayor)</v>
    <v>7d958ba2-a84e-42c3-84e3-75d7e4087e34</v>
    <v>en-US</v>
    <v>Generic</v>
  </rv>
  <rv s="3">
    <v>114</v>
  </rv>
  <rv s="4">
    <v>https://www.bing.com/search?q=san+francisco&amp;form=skydnc</v>
    <v>Learn more on Bing</v>
  </rv>
  <rv s="1">
    <fb>-122.416388888889</fb>
    <v>9</v>
  </rv>
  <rv s="1">
    <fb>873965</fb>
    <v>8</v>
  </rv>
  <rv s="11">
    <v>#VALUE!</v>
    <v>en-US</v>
    <v>37181124-e096-403d-a455-576a61b83525</v>
    <v>536870912</v>
    <v>1</v>
    <v>256</v>
    <v>76</v>
    <v>San Francisco</v>
    <v>4</v>
    <v>5</v>
    <v>Map</v>
    <v>6</v>
    <v>7</v>
    <v>525</v>
    <v>1222</v>
    <v>4</v>
    <v>San Francisco, officially the City and County of San Francisco, is the commercial, financial, and cultural center of Northern California. The city proper is the fourth most populous city in California, with 808,437 residents, and the 17th most ...</v>
    <v>1223</v>
    <v>1224</v>
    <v>1226</v>
    <v>1227</v>
    <v>1228</v>
    <v>San Francisco</v>
    <v>1229</v>
    <v>531</v>
    <v>San Francisco</v>
    <v>mdp/vdpid/5057864695344529409</v>
  </rv>
  <rv s="0">
    <v>536870912</v>
    <v>San Jose, California</v>
    <v>9e29752d-7c58-41ab-9226-27afc9a96968</v>
    <v>en-US</v>
    <v>Map</v>
  </rv>
  <rv s="1">
    <fb>467.55307800000003</fb>
    <v>8</v>
  </rv>
  <rv s="2">
    <v>119</v>
    <v>6</v>
    <v>257</v>
    <v>7</v>
    <v>0</v>
    <v>Image of San Jose, California</v>
  </rv>
  <rv s="1">
    <fb>37.304166666667001</fb>
    <v>9</v>
  </rv>
  <rv s="0">
    <v>805306368</v>
    <v>Matt Mahan (Mayor)</v>
    <v>00b1ed33-9275-0406-ed19-d091b2e5c5ef</v>
    <v>en-US</v>
    <v>Generic</v>
  </rv>
  <rv s="3">
    <v>115</v>
  </rv>
  <rv s="4">
    <v>https://www.bing.com/search?q=san+jose+california&amp;form=skydnc</v>
    <v>Learn more on Bing</v>
  </rv>
  <rv s="1">
    <fb>-121.87277777778</fb>
    <v>9</v>
  </rv>
  <rv s="1">
    <fb>1013240</fb>
    <v>8</v>
  </rv>
  <rv s="6">
    <v>#VALUE!</v>
    <v>en-US</v>
    <v>9e29752d-7c58-41ab-9226-27afc9a96968</v>
    <v>536870912</v>
    <v>1</v>
    <v>258</v>
    <v>14</v>
    <v>San Jose, California</v>
    <v>4</v>
    <v>5</v>
    <v>Map</v>
    <v>6</v>
    <v>7</v>
    <v>525</v>
    <v>653</v>
    <v>1232</v>
    <v>4</v>
    <v>San Jose, officially the City of San José, is the largest city in Northern California by both population and area. With a 2022 population of 971,233, it is the most populous city in both the Bay Area and the San Jose–San Francisco–Oakland ...</v>
    <v>1233</v>
    <v>1234</v>
    <v>1236</v>
    <v>1237</v>
    <v>1238</v>
    <v>San Jose, California</v>
    <v>1239</v>
    <v>531</v>
    <v>San Jose, California</v>
    <v>mdp/vdpid/5057996464974725121</v>
  </rv>
  <rv s="0">
    <v>536870912</v>
    <v>San Leandro, California</v>
    <v>3f33e801-daaf-48c5-8579-7aac7c04f496</v>
    <v>en-US</v>
    <v>Map</v>
  </rv>
  <rv s="1">
    <fb>40.247774999999997</fb>
    <v>8</v>
  </rv>
  <rv s="2">
    <v>120</v>
    <v>6</v>
    <v>259</v>
    <v>7</v>
    <v>0</v>
    <v>Image of San Leandro, California</v>
  </rv>
  <rv s="1">
    <fb>37.725000000000001</fb>
    <v>9</v>
  </rv>
  <rv s="0">
    <v>805306368</v>
    <v>Juan Gonzalez III (Mayor)</v>
    <v>fa482c68-4cdd-ef67-de51-afa2ab2369d5</v>
    <v>en-US</v>
    <v>Generic</v>
  </rv>
  <rv s="3">
    <v>116</v>
  </rv>
  <rv s="4">
    <v>https://www.bing.com/search?q=san+leandro+california&amp;form=skydnc</v>
    <v>Learn more on Bing</v>
  </rv>
  <rv s="1">
    <fb>-122.15611111110999</fb>
    <v>9</v>
  </rv>
  <rv s="1">
    <fb>91008</fb>
    <v>8</v>
  </rv>
  <rv s="6">
    <v>#VALUE!</v>
    <v>en-US</v>
    <v>3f33e801-daaf-48c5-8579-7aac7c04f496</v>
    <v>536870912</v>
    <v>1</v>
    <v>260</v>
    <v>14</v>
    <v>San Leandro, California</v>
    <v>4</v>
    <v>5</v>
    <v>Map</v>
    <v>6</v>
    <v>7</v>
    <v>525</v>
    <v>533</v>
    <v>1242</v>
    <v>4</v>
    <v>San Leandro is a city in Alameda County, California, United States. It is located in the East Bay of the San Francisco Bay Area; between Oakland to the northwest, and Ashland, Castro Valley, and Hayward to the southeast. The population was ...</v>
    <v>1243</v>
    <v>1244</v>
    <v>1246</v>
    <v>1247</v>
    <v>1248</v>
    <v>San Leandro, California</v>
    <v>1249</v>
    <v>531</v>
    <v>San Leandro, California</v>
    <v>mdp/vdpid/5057971483750432769</v>
  </rv>
  <rv s="0">
    <v>536870912</v>
    <v>San Luis Obispo, California</v>
    <v>d9bc9cd8-528b-9a24-df56-c2a08adac08e</v>
    <v>en-US</v>
    <v>Map</v>
  </rv>
  <rv s="1">
    <fb>34.407674</fb>
    <v>8</v>
  </rv>
  <rv s="2">
    <v>121</v>
    <v>6</v>
    <v>261</v>
    <v>7</v>
    <v>0</v>
    <v>Image of San Luis Obispo, California</v>
  </rv>
  <rv s="1">
    <fb>35.274166666667</fb>
    <v>9</v>
  </rv>
  <rv s="0">
    <v>805306368</v>
    <v>Erica A. Stewart (Mayor)</v>
    <v>67ced74a-9a1e-9c7c-13c5-f9feea8d636f</v>
    <v>en-US</v>
    <v>Generic</v>
  </rv>
  <rv s="3">
    <v>117</v>
  </rv>
  <rv s="4">
    <v>https://www.bing.com/search?q=san+luis+obispo+california&amp;form=skydnc</v>
    <v>Learn more on Bing</v>
  </rv>
  <rv s="1">
    <fb>-120.66305555556001</fb>
    <v>9</v>
  </rv>
  <rv s="1">
    <fb>47063</fb>
    <v>8</v>
  </rv>
  <rv s="6">
    <v>#VALUE!</v>
    <v>en-US</v>
    <v>d9bc9cd8-528b-9a24-df56-c2a08adac08e</v>
    <v>536870912</v>
    <v>1</v>
    <v>262</v>
    <v>14</v>
    <v>San Luis Obispo, California</v>
    <v>4</v>
    <v>5</v>
    <v>Map</v>
    <v>6</v>
    <v>7</v>
    <v>525</v>
    <v>1101</v>
    <v>1252</v>
    <v>4</v>
    <v>San Luis Obispo is a city and county seat of San Luis Obispo County, in the U.S. state of California. Located on the Central Coast of California, San Luis Obispo is roughly halfway between the San Francisco Bay Area in the north and Greater Los ...</v>
    <v>1253</v>
    <v>1254</v>
    <v>1256</v>
    <v>1257</v>
    <v>1258</v>
    <v>San Luis Obispo, California</v>
    <v>1259</v>
    <v>531</v>
    <v>San Luis Obispo, California</v>
    <v>mdp/vdpid/5059326634750902273</v>
  </rv>
  <rv s="0">
    <v>536870912</v>
    <v>San Mateo, California</v>
    <v>f5ed4a42-24b1-49a6-affb-3f4e9448cec8</v>
    <v>en-US</v>
    <v>Map</v>
  </rv>
  <rv s="1">
    <fb>41.137369</fb>
    <v>8</v>
  </rv>
  <rv s="2">
    <v>122</v>
    <v>6</v>
    <v>263</v>
    <v>7</v>
    <v>0</v>
    <v>Image of San Mateo, California</v>
  </rv>
  <rv s="1">
    <fb>37.554166666667001</fb>
    <v>9</v>
  </rv>
  <rv s="0">
    <v>805306368</v>
    <v>Lisa Diaz Nash (Mayor)</v>
    <v>8a522c2b-e033-6b19-eca2-21d9cc7cc01c</v>
    <v>en-US</v>
    <v>Generic</v>
  </rv>
  <rv s="3">
    <v>118</v>
  </rv>
  <rv s="4">
    <v>https://www.bing.com/search?q=san+mateo+california&amp;form=skydnc</v>
    <v>Learn more on Bing</v>
  </rv>
  <rv s="1">
    <fb>-122.31305555556</fb>
    <v>9</v>
  </rv>
  <rv s="1">
    <fb>105661</fb>
    <v>8</v>
  </rv>
  <rv s="6">
    <v>#VALUE!</v>
    <v>en-US</v>
    <v>f5ed4a42-24b1-49a6-affb-3f4e9448cec8</v>
    <v>536870912</v>
    <v>1</v>
    <v>264</v>
    <v>14</v>
    <v>San Mateo, California</v>
    <v>4</v>
    <v>5</v>
    <v>Map</v>
    <v>6</v>
    <v>7</v>
    <v>525</v>
    <v>664</v>
    <v>1262</v>
    <v>4</v>
    <v>San Mateo is a city in San Mateo County, California, United States, on the San Francisco Peninsula. About 20 miles south of San Francisco, the city borders Burlingame to the north, Hillsborough to the west, San Francisco Bay and Foster City to ...</v>
    <v>1263</v>
    <v>1264</v>
    <v>1266</v>
    <v>1267</v>
    <v>1268</v>
    <v>San Mateo, California</v>
    <v>1269</v>
    <v>531</v>
    <v>San Mateo, California</v>
    <v>mdp/vdpid/5057982585049710593</v>
  </rv>
  <rv s="0">
    <v>536870912</v>
    <v>San Rafael, California</v>
    <v>7d18cb3d-e447-6c47-1afb-bf5041869283</v>
    <v>en-US</v>
    <v>Map</v>
  </rv>
  <rv s="1">
    <fb>58.318204000000001</fb>
    <v>8</v>
  </rv>
  <rv s="2">
    <v>123</v>
    <v>6</v>
    <v>265</v>
    <v>7</v>
    <v>0</v>
    <v>Image of San Rafael, California</v>
  </rv>
  <rv s="1">
    <fb>37.973611111110998</fb>
    <v>9</v>
  </rv>
  <rv s="0">
    <v>805306368</v>
    <v>Kate Colin (Mayor)</v>
    <v>fff83d5a-a8ba-2807-2cc4-b29aba162b3e</v>
    <v>en-US</v>
    <v>Generic</v>
  </rv>
  <rv s="3">
    <v>119</v>
  </rv>
  <rv s="4">
    <v>https://www.bing.com/search?q=san+rafael+california&amp;form=skydnc</v>
    <v>Learn more on Bing</v>
  </rv>
  <rv s="1">
    <fb>-122.53111111110999</fb>
    <v>9</v>
  </rv>
  <rv s="1">
    <fb>61271</fb>
    <v>8</v>
  </rv>
  <rv s="5">
    <v>#VALUE!</v>
    <v>en-US</v>
    <v>7d18cb3d-e447-6c47-1afb-bf5041869283</v>
    <v>536870912</v>
    <v>1</v>
    <v>266</v>
    <v>2</v>
    <v>San Rafael, California</v>
    <v>4</v>
    <v>5</v>
    <v>Map</v>
    <v>6</v>
    <v>7</v>
    <v>525</v>
    <v>945</v>
    <v>1272</v>
    <v>4</v>
    <v>San Rafael is a city and the county seat of Marin County, California, United States. The city is located in the North Bay region of the San Francisco Bay Area. As of the 2020 U.S. census, the city's population was 61,271, up from 57,713 in 2010.</v>
    <v>1273</v>
    <v>1274</v>
    <v>1276</v>
    <v>1277</v>
    <v>1278</v>
    <v>San Rafael, California</v>
    <v>1279</v>
    <v>San Rafael, California</v>
    <v>mdp/vdpid/5057680904936226817</v>
  </rv>
  <rv s="0">
    <v>536870912</v>
    <v>Santa Barbara, California</v>
    <v>bac0bf4b-4a8d-4d9b-90bf-b5fa0131dbc5</v>
    <v>en-US</v>
    <v>Map</v>
  </rv>
  <rv s="1">
    <fb>108.753384</fb>
    <v>8</v>
  </rv>
  <rv s="2">
    <v>124</v>
    <v>6</v>
    <v>267</v>
    <v>7</v>
    <v>0</v>
    <v>Image of Santa Barbara, California</v>
  </rv>
  <rv s="1">
    <fb>34.425833333333003</fb>
    <v>9</v>
  </rv>
  <rv s="0">
    <v>805306368</v>
    <v>Randy Rowse (Mayor)</v>
    <v>19bac65f-4cfc-ab6f-a9ce-7f19b65c3e42</v>
    <v>en-US</v>
    <v>Generic</v>
  </rv>
  <rv s="3">
    <v>120</v>
  </rv>
  <rv s="4">
    <v>https://www.bing.com/search?q=santa+barbara+california&amp;form=skydnc</v>
    <v>Learn more on Bing</v>
  </rv>
  <rv s="1">
    <fb>-119.71416666667</fb>
    <v>9</v>
  </rv>
  <rv s="1">
    <fb>88665</fb>
    <v>8</v>
  </rv>
  <rv s="6">
    <v>#VALUE!</v>
    <v>en-US</v>
    <v>bac0bf4b-4a8d-4d9b-90bf-b5fa0131dbc5</v>
    <v>536870912</v>
    <v>1</v>
    <v>268</v>
    <v>14</v>
    <v>Santa Barbara, California</v>
    <v>4</v>
    <v>5</v>
    <v>Map</v>
    <v>6</v>
    <v>7</v>
    <v>525</v>
    <v>872</v>
    <v>1282</v>
    <v>4</v>
    <v>Santa Barbara is a coastal city in Santa Barbara County, California, of which it is also the county seat. Situated on a south-facing section of coastline, the longest such section on the West Coast of the United States excepting Alaska, the city ...</v>
    <v>1283</v>
    <v>1284</v>
    <v>1286</v>
    <v>1287</v>
    <v>1288</v>
    <v>Santa Barbara, California</v>
    <v>1289</v>
    <v>531</v>
    <v>Santa Barbara, California</v>
    <v>mdp/vdpid/5059629481233219586</v>
  </rv>
  <rv s="0">
    <v>536870912</v>
    <v>Santa Clara, California</v>
    <v>2051a4c8-bbb9-4d59-bb96-22e807ed5cc5</v>
    <v>en-US</v>
    <v>Map</v>
  </rv>
  <rv s="1">
    <fb>47.674550000000004</fb>
    <v>8</v>
  </rv>
  <rv s="2">
    <v>125</v>
    <v>6</v>
    <v>269</v>
    <v>7</v>
    <v>0</v>
    <v>Image of Santa Clara, California</v>
  </rv>
  <rv s="1">
    <fb>37.35</fb>
    <v>9</v>
  </rv>
  <rv s="0">
    <v>805306368</v>
    <v>Lisa Gillmor (Mayor)</v>
    <v>a26255bd-5c83-597a-57fe-0c9380926eb0</v>
    <v>en-US</v>
    <v>Generic</v>
  </rv>
  <rv s="3">
    <v>121</v>
  </rv>
  <rv s="4">
    <v>https://www.bing.com/search?q=santa+clara+california&amp;form=skydnc</v>
    <v>Learn more on Bing</v>
  </rv>
  <rv s="1">
    <fb>-121.96666666666999</fb>
    <v>9</v>
  </rv>
  <rv s="1">
    <fb>127647</fb>
    <v>8</v>
  </rv>
  <rv s="6">
    <v>#VALUE!</v>
    <v>en-US</v>
    <v>2051a4c8-bbb9-4d59-bb96-22e807ed5cc5</v>
    <v>536870912</v>
    <v>1</v>
    <v>270</v>
    <v>14</v>
    <v>Santa Clara, California</v>
    <v>4</v>
    <v>5</v>
    <v>Map</v>
    <v>6</v>
    <v>7</v>
    <v>525</v>
    <v>653</v>
    <v>1292</v>
    <v>4</v>
    <v>Santa Clara is a city in the county of the same name. The city's population was 127,647 at the 2020 census, making it the eighth-most populous city in the Bay Area. Located in the southern Bay Area, the city was founded by the Spanish in 1777 ...</v>
    <v>1293</v>
    <v>1294</v>
    <v>1296</v>
    <v>1297</v>
    <v>1298</v>
    <v>Santa Clara, California</v>
    <v>1299</v>
    <v>531</v>
    <v>Santa Clara, California</v>
    <v>mdp/vdpid/5057995779289907202</v>
  </rv>
  <rv s="0">
    <v>536870912</v>
    <v>Santa Clarita, California</v>
    <v>b0481243-85ad-4738-a2b7-826aa8cad6f1</v>
    <v>en-US</v>
    <v>Map</v>
  </rv>
  <rv s="1">
    <fb>136.77759599999999</fb>
    <v>8</v>
  </rv>
  <rv s="2">
    <v>126</v>
    <v>6</v>
    <v>271</v>
    <v>7</v>
    <v>0</v>
    <v>Image of Santa Clarita, California</v>
  </rv>
  <rv s="1">
    <fb>34.3916641</fb>
    <v>9</v>
  </rv>
  <rv s="0">
    <v>805306368</v>
    <v>Jason Gibbs (Mayor)</v>
    <v>4fbcb525-98c4-7c41-072c-1b95bf252843</v>
    <v>en-US</v>
    <v>Generic</v>
  </rv>
  <rv s="3">
    <v>122</v>
  </rv>
  <rv s="4">
    <v>https://www.bing.com/search?q=santa+clarita+california&amp;form=skydnc</v>
    <v>Learn more on Bing</v>
  </rv>
  <rv s="1">
    <fb>-118.542586</fb>
    <v>9</v>
  </rv>
  <rv s="1">
    <fb>228673</fb>
    <v>8</v>
  </rv>
  <rv s="5">
    <v>#VALUE!</v>
    <v>en-US</v>
    <v>b0481243-85ad-4738-a2b7-826aa8cad6f1</v>
    <v>536870912</v>
    <v>1</v>
    <v>272</v>
    <v>2</v>
    <v>Santa Clarita, California</v>
    <v>4</v>
    <v>5</v>
    <v>Map</v>
    <v>6</v>
    <v>7</v>
    <v>525</v>
    <v>599</v>
    <v>1302</v>
    <v>4</v>
    <v>Santa Clarita is a city in northwestern Los Angeles County in the U.S. state of California. With a 2020 census population of 228,673, it is the third-most populous city in Los Angeles County, the 17th-most populous in California, and the ...</v>
    <v>1303</v>
    <v>1304</v>
    <v>1306</v>
    <v>1307</v>
    <v>1308</v>
    <v>Santa Clarita, California</v>
    <v>1309</v>
    <v>Santa Clarita, California</v>
    <v>mdp/vdpid/5059761848333631489</v>
  </rv>
  <rv s="0">
    <v>536870912</v>
    <v>Santa Cruz, California</v>
    <v>c022cb26-a315-d2e7-3451-484f558aa5d2</v>
    <v>en-US</v>
    <v>Map</v>
  </rv>
  <rv s="0">
    <v>536870912</v>
    <v>Santa Cruz County</v>
    <v>d139a1bb-b0fa-2275-6156-2b33a4fe4cb1</v>
    <v>en-US</v>
    <v>Map</v>
  </rv>
  <rv s="1">
    <fb>40.995694</fb>
    <v>8</v>
  </rv>
  <rv s="2">
    <v>127</v>
    <v>6</v>
    <v>273</v>
    <v>7</v>
    <v>0</v>
    <v>Image of Santa Cruz, California</v>
  </rv>
  <rv s="1">
    <fb>36.972050000000003</fb>
    <v>9</v>
  </rv>
  <rv s="0">
    <v>805306368</v>
    <v>Sonja Brunner (Mayor)</v>
    <v>aeae588d-c431-2ad5-e8f6-e2d99064eb5f</v>
    <v>en-US</v>
    <v>Generic</v>
  </rv>
  <rv s="3">
    <v>123</v>
  </rv>
  <rv s="4">
    <v>https://www.bing.com/search?q=santa+cruz+california&amp;form=skydnc</v>
    <v>Learn more on Bing</v>
  </rv>
  <rv s="1">
    <fb>-122.026252</fb>
    <v>9</v>
  </rv>
  <rv s="1">
    <fb>62956</fb>
    <v>8</v>
  </rv>
  <rv s="5">
    <v>#VALUE!</v>
    <v>en-US</v>
    <v>c022cb26-a315-d2e7-3451-484f558aa5d2</v>
    <v>536870912</v>
    <v>1</v>
    <v>274</v>
    <v>2</v>
    <v>Santa Cruz, California</v>
    <v>4</v>
    <v>5</v>
    <v>Map</v>
    <v>6</v>
    <v>7</v>
    <v>525</v>
    <v>1312</v>
    <v>1313</v>
    <v>4</v>
    <v>Santa Cruz is the largest city and the county seat of Santa Cruz County, in Northern California. As of the 2020 census, the city population was 62,956. Situated on the northern edge of Monterey Bay, Santa Cruz is a popular tourist destination, ...</v>
    <v>1314</v>
    <v>1315</v>
    <v>1317</v>
    <v>1318</v>
    <v>1319</v>
    <v>Santa Cruz, California</v>
    <v>1320</v>
    <v>Santa Cruz, California</v>
    <v>mdp/vdpid/5058043436263800833</v>
  </rv>
  <rv s="0">
    <v>536870912</v>
    <v>Santa Maria, California</v>
    <v>9806eba9-b379-4f46-ad97-10d9215dacb5</v>
    <v>en-US</v>
    <v>Map</v>
  </rv>
  <rv s="1">
    <fb>60.654116000000002</fb>
    <v>8</v>
  </rv>
  <rv s="2">
    <v>128</v>
    <v>6</v>
    <v>275</v>
    <v>7</v>
    <v>0</v>
    <v>Image of Santa Maria, California</v>
  </rv>
  <rv s="1">
    <fb>34.951388888888999</fb>
    <v>9</v>
  </rv>
  <rv s="0">
    <v>805306368</v>
    <v>Alice Patino (Mayor)</v>
    <v>f4057d0c-7470-755a-d63b-7c5d266757b1</v>
    <v>en-US</v>
    <v>Generic</v>
  </rv>
  <rv s="3">
    <v>124</v>
  </rv>
  <rv s="4">
    <v>https://www.bing.com/search?q=santa+maria+california&amp;form=skydnc</v>
    <v>Learn more on Bing</v>
  </rv>
  <rv s="1">
    <fb>-120.43333333333</fb>
    <v>9</v>
  </rv>
  <rv s="1">
    <fb>109707</fb>
    <v>8</v>
  </rv>
  <rv s="5">
    <v>#VALUE!</v>
    <v>en-US</v>
    <v>9806eba9-b379-4f46-ad97-10d9215dacb5</v>
    <v>536870912</v>
    <v>1</v>
    <v>276</v>
    <v>2</v>
    <v>Santa Maria, California</v>
    <v>4</v>
    <v>5</v>
    <v>Map</v>
    <v>6</v>
    <v>7</v>
    <v>525</v>
    <v>872</v>
    <v>1323</v>
    <v>4</v>
    <v>Santa Maria is a city in the Central Coast of California in northern Santa Barbara County. It is approximately 65 miles northwest of Santa Barbara and 150 miles northwest of downtown Los Angeles. Its population was 109,707 at the 2020 census, ...</v>
    <v>1324</v>
    <v>1325</v>
    <v>1327</v>
    <v>1328</v>
    <v>1329</v>
    <v>Santa Maria, California</v>
    <v>1330</v>
    <v>Santa Maria, California</v>
    <v>mdp/vdpid/5059526780008792066</v>
  </rv>
  <rv s="0">
    <v>536870912</v>
    <v>Santa Monica, California</v>
    <v>ff251341-2cf9-4520-8972-7aa44a0376d7</v>
    <v>en-US</v>
    <v>Map</v>
  </rv>
  <rv s="1">
    <fb>21.798252999999999</fb>
    <v>8</v>
  </rv>
  <rv s="2">
    <v>129</v>
    <v>6</v>
    <v>277</v>
    <v>7</v>
    <v>0</v>
    <v>Image of Santa Monica, California</v>
  </rv>
  <rv s="1">
    <fb>34.021944444444003</fb>
    <v>9</v>
  </rv>
  <rv s="0">
    <v>805306368</v>
    <v>Gleam Davis (Mayor)</v>
    <v>28125069-0fab-5b9c-d946-cdc3a72b5c84</v>
    <v>en-US</v>
    <v>Generic</v>
  </rv>
  <rv s="3">
    <v>125</v>
  </rv>
  <rv s="4">
    <v>https://www.bing.com/search?q=santa+monica+california&amp;form=skydnc</v>
    <v>Learn more on Bing</v>
  </rv>
  <rv s="1">
    <fb>-118.48138888889</fb>
    <v>9</v>
  </rv>
  <rv s="1">
    <fb>93076</fb>
    <v>8</v>
  </rv>
  <rv s="5">
    <v>#VALUE!</v>
    <v>en-US</v>
    <v>ff251341-2cf9-4520-8972-7aa44a0376d7</v>
    <v>536870912</v>
    <v>1</v>
    <v>278</v>
    <v>2</v>
    <v>Santa Monica, California</v>
    <v>4</v>
    <v>5</v>
    <v>Map</v>
    <v>6</v>
    <v>7</v>
    <v>525</v>
    <v>599</v>
    <v>1333</v>
    <v>4</v>
    <v>Santa Monica is a city in Los Angeles County, situated along Santa Monica Bay on California's South Coast. Santa Monica's 2020 U.S. Census population was 93,076. Santa Monica is a popular resort town, owing to its climate, beaches, and ...</v>
    <v>1334</v>
    <v>1335</v>
    <v>1337</v>
    <v>1338</v>
    <v>1339</v>
    <v>Santa Monica, California</v>
    <v>1340</v>
    <v>Santa Monica, California</v>
    <v>mdp/vdpid/5059780628380123138</v>
  </rv>
  <rv s="0">
    <v>536870912</v>
    <v>Santa Rosa, California</v>
    <v>d7cb1c21-6aef-4738-bf9f-e926f895fd7b</v>
    <v>en-US</v>
    <v>Map</v>
  </rv>
  <rv s="1">
    <fb>107.478244</fb>
    <v>8</v>
  </rv>
  <rv s="2">
    <v>130</v>
    <v>6</v>
    <v>279</v>
    <v>7</v>
    <v>0</v>
    <v>Image of Santa Rosa, California</v>
  </rv>
  <rv s="1">
    <fb>38.448611111110999</fb>
    <v>9</v>
  </rv>
  <rv s="0">
    <v>805306368</v>
    <v>Natalie Rogers (Mayor)</v>
    <v>3320c264-ef57-8f8b-4354-075007c691bd</v>
    <v>en-US</v>
    <v>Generic</v>
  </rv>
  <rv s="3">
    <v>126</v>
  </rv>
  <rv s="4">
    <v>https://www.bing.com/search?q=santa+rosa+california&amp;form=skydnc</v>
    <v>Learn more on Bing</v>
  </rv>
  <rv s="1">
    <fb>-122.70472222222</fb>
    <v>9</v>
  </rv>
  <rv s="1">
    <fb>178127</fb>
    <v>8</v>
  </rv>
  <rv s="6">
    <v>#VALUE!</v>
    <v>en-US</v>
    <v>d7cb1c21-6aef-4738-bf9f-e926f895fd7b</v>
    <v>536870912</v>
    <v>1</v>
    <v>280</v>
    <v>14</v>
    <v>Santa Rosa, California</v>
    <v>4</v>
    <v>5</v>
    <v>Map</v>
    <v>6</v>
    <v>7</v>
    <v>525</v>
    <v>773</v>
    <v>1343</v>
    <v>4</v>
    <v>Santa Rosa is a city in and the county seat of Sonoma County, in the North Bay region of the Bay Area in California. Its population as of the 2020 census was 178,127. It is the largest city in California's Wine Country and Redwood Coast. It is ...</v>
    <v>1344</v>
    <v>1345</v>
    <v>1347</v>
    <v>1348</v>
    <v>1349</v>
    <v>Santa Rosa, California</v>
    <v>1350</v>
    <v>531</v>
    <v>Santa Rosa, California</v>
    <v>mdp/vdpid/5057654963602194433</v>
  </rv>
  <rv s="0">
    <v>536870912</v>
    <v>Simi Valley, California</v>
    <v>3b69d2db-aa81-436e-b273-67b20c42bdc3</v>
    <v>en-US</v>
    <v>Map</v>
  </rv>
  <rv s="1">
    <fb>109.40592599999999</fb>
    <v>8</v>
  </rv>
  <rv s="2">
    <v>131</v>
    <v>6</v>
    <v>281</v>
    <v>7</v>
    <v>0</v>
    <v>Image of Simi Valley, California</v>
  </rv>
  <rv s="1">
    <fb>34.270833000000003</fb>
    <v>9</v>
  </rv>
  <rv s="0">
    <v>805306368</v>
    <v>Fred D. Thomas (Mayor)</v>
    <v>abb94502-b2e6-1747-6af8-6d2413879c88</v>
    <v>en-US</v>
    <v>Generic</v>
  </rv>
  <rv s="3">
    <v>127</v>
  </rv>
  <rv s="4">
    <v>https://www.bing.com/search?q=simi+valley+california&amp;form=skydnc</v>
    <v>Learn more on Bing</v>
  </rv>
  <rv s="1">
    <fb>-118.73916699999999</fb>
    <v>9</v>
  </rv>
  <rv s="1">
    <fb>126356</fb>
    <v>8</v>
  </rv>
  <rv s="5">
    <v>#VALUE!</v>
    <v>en-US</v>
    <v>3b69d2db-aa81-436e-b273-67b20c42bdc3</v>
    <v>536870912</v>
    <v>1</v>
    <v>282</v>
    <v>2</v>
    <v>Simi Valley, California</v>
    <v>4</v>
    <v>5</v>
    <v>Map</v>
    <v>6</v>
    <v>7</v>
    <v>525</v>
    <v>1060</v>
    <v>1353</v>
    <v>4</v>
    <v>Simi Valley is a city in the valley of the same name in the southeast region of Ventura County, California, United States. Simi Valley is 40 miles from Downtown Los Angeles, making it part of the Greater Los Angeles Area. The city sits next to ...</v>
    <v>1354</v>
    <v>1355</v>
    <v>1357</v>
    <v>1358</v>
    <v>1359</v>
    <v>Simi Valley, California</v>
    <v>1360</v>
    <v>Simi Valley, California</v>
    <v>mdp/vdpid/5059761051046772737</v>
  </rv>
  <rv s="0">
    <v>536870912</v>
    <v>Sonoma, California</v>
    <v>8e7e25c5-41ac-623d-3a08-1eed6df3d5b6</v>
    <v>en-US</v>
    <v>Map</v>
  </rv>
  <rv s="1">
    <fb>7.105861</fb>
    <v>8</v>
  </rv>
  <rv s="2">
    <v>132</v>
    <v>6</v>
    <v>283</v>
    <v>7</v>
    <v>0</v>
    <v>Image of Sonoma, California</v>
  </rv>
  <rv s="1">
    <fb>38.288888888888998</fb>
    <v>9</v>
  </rv>
  <rv s="0">
    <v>805306368</v>
    <v>Sandra Lowe (Mayor)</v>
    <v>cb2a5429-35f6-9d07-5ae1-88a09b342215</v>
    <v>en-US</v>
    <v>Generic</v>
  </rv>
  <rv s="3">
    <v>128</v>
  </rv>
  <rv s="4">
    <v>https://www.bing.com/search?q=sonoma+california&amp;form=skydnc</v>
    <v>Learn more on Bing</v>
  </rv>
  <rv s="1">
    <fb>-122.45888888889</fb>
    <v>9</v>
  </rv>
  <rv s="1">
    <fb>10739</fb>
    <v>8</v>
  </rv>
  <rv s="5">
    <v>#VALUE!</v>
    <v>en-US</v>
    <v>8e7e25c5-41ac-623d-3a08-1eed6df3d5b6</v>
    <v>536870912</v>
    <v>1</v>
    <v>284</v>
    <v>2</v>
    <v>Sonoma, California</v>
    <v>4</v>
    <v>5</v>
    <v>Map</v>
    <v>6</v>
    <v>7</v>
    <v>525</v>
    <v>773</v>
    <v>1363</v>
    <v>4</v>
    <v>Sonoma is a city in Sonoma County, California, United States, located in the North Bay region of the San Francisco Bay Area. Sonoma is one of the principal cities of California's Wine Country and the center of the Sonoma Valley AVA. Sonoma's ...</v>
    <v>1364</v>
    <v>1365</v>
    <v>1367</v>
    <v>1368</v>
    <v>1369</v>
    <v>Sonoma, California</v>
    <v>1370</v>
    <v>Sonoma, California</v>
    <v>mdp/vdpid/5057676754454315009</v>
  </rv>
  <rv s="0">
    <v>536870912</v>
    <v>South Lake Tahoe, California</v>
    <v>988c7e9c-2ba1-a879-3499-65b76e0a29a8</v>
    <v>en-US</v>
    <v>Map</v>
  </rv>
  <rv s="0">
    <v>536870912</v>
    <v>El Dorado County</v>
    <v>245807bc-df44-f987-8f35-b8090c52a9bf</v>
    <v>en-US</v>
    <v>Map</v>
  </rv>
  <rv s="1">
    <fb>42.994081999999999</fb>
    <v>8</v>
  </rv>
  <rv s="2">
    <v>133</v>
    <v>6</v>
    <v>285</v>
    <v>7</v>
    <v>0</v>
    <v>Image of South Lake Tahoe, California</v>
  </rv>
  <rv s="1">
    <fb>38.94</fb>
    <v>9</v>
  </rv>
  <rv s="0">
    <v>805306368</v>
    <v>Tamara Wallace (Mayor)</v>
    <v>887ba2f6-6c6f-74a3-d95c-90b4fd563392</v>
    <v>en-US</v>
    <v>Generic</v>
  </rv>
  <rv s="3">
    <v>129</v>
  </rv>
  <rv s="4">
    <v>https://www.bing.com/search?q=city+of+south+lake+tahoe&amp;form=skydnc</v>
    <v>Learn more on Bing</v>
  </rv>
  <rv s="1">
    <fb>-119.97694444443999</fb>
    <v>9</v>
  </rv>
  <rv s="1">
    <fb>21330</fb>
    <v>8</v>
  </rv>
  <rv s="5">
    <v>#VALUE!</v>
    <v>en-US</v>
    <v>988c7e9c-2ba1-a879-3499-65b76e0a29a8</v>
    <v>536870912</v>
    <v>1</v>
    <v>286</v>
    <v>2</v>
    <v>South Lake Tahoe, California</v>
    <v>4</v>
    <v>5</v>
    <v>Map</v>
    <v>6</v>
    <v>7</v>
    <v>525</v>
    <v>1373</v>
    <v>1374</v>
    <v>4</v>
    <v>South Lake Tahoe is the most populous city in El Dorado County, California, United States, in the Sierra Nevada mountains. The city's population was 21,330 at the 2020 census, down from 21,403 at the 2010 census. The city, along the southern ...</v>
    <v>1375</v>
    <v>1376</v>
    <v>1378</v>
    <v>1379</v>
    <v>1380</v>
    <v>South Lake Tahoe, California</v>
    <v>1381</v>
    <v>South Lake Tahoe, California</v>
    <v>mdp/vdpid/5058161184587382785</v>
  </rv>
  <rv s="0">
    <v>536870912</v>
    <v>South San Francisco, California</v>
    <v>d2fca69d-600b-02b5-8f8d-e5e1c5ce2ff1</v>
    <v>en-US</v>
    <v>Map</v>
  </rv>
  <rv s="1">
    <fb>78.204955999999996</fb>
    <v>8</v>
  </rv>
  <rv s="2">
    <v>134</v>
    <v>6</v>
    <v>287</v>
    <v>7</v>
    <v>0</v>
    <v>Image of South San Francisco, California</v>
  </rv>
  <rv s="1">
    <fb>37.656111111111002</fb>
    <v>9</v>
  </rv>
  <rv s="0">
    <v>805306368</v>
    <v>James H. Coleman (Mayor)</v>
    <v>f8a93ca3-4e72-37ff-7d3c-5892ed42ec10</v>
    <v>en-US</v>
    <v>Generic</v>
  </rv>
  <rv s="3">
    <v>130</v>
  </rv>
  <rv s="4">
    <v>https://www.bing.com/search?q=south+san+francisco+california&amp;form=skydnc</v>
    <v>Learn more on Bing</v>
  </rv>
  <rv s="1">
    <fb>-122.42555555556</fb>
    <v>9</v>
  </rv>
  <rv s="1">
    <fb>66105</fb>
    <v>8</v>
  </rv>
  <rv s="5">
    <v>#VALUE!</v>
    <v>en-US</v>
    <v>d2fca69d-600b-02b5-8f8d-e5e1c5ce2ff1</v>
    <v>536870912</v>
    <v>1</v>
    <v>288</v>
    <v>2</v>
    <v>South San Francisco, California</v>
    <v>4</v>
    <v>5</v>
    <v>Map</v>
    <v>6</v>
    <v>7</v>
    <v>525</v>
    <v>664</v>
    <v>1384</v>
    <v>4</v>
    <v>South San Francisco is a city in San Mateo County, California, United States, located on the San Francisco Peninsula in the San Francisco Bay Area. The city is colloquially known as "South City". The population was 66,105 at the 2020 census.</v>
    <v>1385</v>
    <v>1386</v>
    <v>1388</v>
    <v>1389</v>
    <v>1390</v>
    <v>South San Francisco, California</v>
    <v>1391</v>
    <v>South San Francisco, California</v>
    <v>mdp/vdpid/5057876383259164673</v>
  </rv>
  <rv s="0">
    <v>536870912</v>
    <v>Stockton, California</v>
    <v>a56b63cd-1b3e-4115-b953-165728b1139e</v>
    <v>en-US</v>
    <v>Map</v>
  </rv>
  <rv s="1">
    <fb>167.70179899999999</fb>
    <v>8</v>
  </rv>
  <rv s="2">
    <v>135</v>
    <v>6</v>
    <v>289</v>
    <v>7</v>
    <v>0</v>
    <v>Image of Stockton, California</v>
  </rv>
  <rv s="1">
    <fb>37.975555555555999</fb>
    <v>9</v>
  </rv>
  <rv s="0">
    <v>805306368</v>
    <v>Kevin Lincoln (Mayor)</v>
    <v>6879e4cc-b0f5-c0d3-b4ed-0f555ae43f2c</v>
    <v>en-US</v>
    <v>Generic</v>
  </rv>
  <rv s="3">
    <v>131</v>
  </rv>
  <rv s="4">
    <v>https://www.bing.com/search?q=stockton+california&amp;form=skydnc</v>
    <v>Learn more on Bing</v>
  </rv>
  <rv s="1">
    <fb>-121.30083333333</fb>
    <v>9</v>
  </rv>
  <rv s="1">
    <fb>320804</fb>
    <v>8</v>
  </rv>
  <rv s="6">
    <v>#VALUE!</v>
    <v>en-US</v>
    <v>a56b63cd-1b3e-4115-b953-165728b1139e</v>
    <v>536870912</v>
    <v>1</v>
    <v>290</v>
    <v>14</v>
    <v>Stockton, California</v>
    <v>4</v>
    <v>5</v>
    <v>Map</v>
    <v>6</v>
    <v>7</v>
    <v>525</v>
    <v>861</v>
    <v>1394</v>
    <v>4</v>
    <v>Stockton is a city in and the county seat of San Joaquin County in the Central Valley of the U.S. state of California. Stockton is the most populous city in the county, the 11th-most populous city in California and the 58th-most populous city in ...</v>
    <v>1395</v>
    <v>1396</v>
    <v>1398</v>
    <v>1399</v>
    <v>1400</v>
    <v>Stockton, California</v>
    <v>1401</v>
    <v>531</v>
    <v>Stockton, California</v>
    <v>mdp/vdpid/5058002719638290433</v>
  </rv>
  <rv s="0">
    <v>536870912</v>
    <v>Sunnyvale, California</v>
    <v>e0e1301d-1f60-4b4c-bec7-c4fee3fce459</v>
    <v>en-US</v>
    <v>Map</v>
  </rv>
  <rv s="1">
    <fb>58.754266999999999</fb>
    <v>8</v>
  </rv>
  <rv s="2">
    <v>136</v>
    <v>6</v>
    <v>291</v>
    <v>7</v>
    <v>0</v>
    <v>Image of Sunnyvale, California</v>
  </rv>
  <rv s="1">
    <fb>37.368888888889003</fb>
    <v>9</v>
  </rv>
  <rv s="0">
    <v>805306368</v>
    <v>Larry Klein (Mayor)</v>
    <v>ff7a39b8-7096-e66a-c65c-0fcb010c9f3d</v>
    <v>en-US</v>
    <v>Generic</v>
  </rv>
  <rv s="3">
    <v>132</v>
  </rv>
  <rv s="4">
    <v>https://www.bing.com/search?q=sunnyvale+california&amp;form=skydnc</v>
    <v>Learn more on Bing</v>
  </rv>
  <rv s="1">
    <fb>-122.03694444444</fb>
    <v>9</v>
  </rv>
  <rv s="1">
    <fb>155805</fb>
    <v>8</v>
  </rv>
  <rv s="6">
    <v>#VALUE!</v>
    <v>en-US</v>
    <v>e0e1301d-1f60-4b4c-bec7-c4fee3fce459</v>
    <v>536870912</v>
    <v>1</v>
    <v>292</v>
    <v>14</v>
    <v>Sunnyvale, California</v>
    <v>4</v>
    <v>5</v>
    <v>Map</v>
    <v>6</v>
    <v>7</v>
    <v>525</v>
    <v>653</v>
    <v>1404</v>
    <v>4</v>
    <v>Sunnyvale is a city located in the Santa Clara Valley in northwest Santa Clara County in the U.S. state of California. Sunnyvale lies along the historic El Camino Real and Highway 101 and is bordered by portions of San Jose to the north, Moffett ...</v>
    <v>1405</v>
    <v>1406</v>
    <v>1408</v>
    <v>1409</v>
    <v>1410</v>
    <v>Sunnyvale, California</v>
    <v>1411</v>
    <v>531</v>
    <v>Sunnyvale, California</v>
    <v>mdp/vdpid/5057989736237367301</v>
  </rv>
  <rv s="0">
    <v>536870912</v>
    <v>Thousand Oaks, California</v>
    <v>ae8a5d98-ff1c-4630-baf5-0f8766ce7c72</v>
    <v>en-US</v>
    <v>Map</v>
  </rv>
  <rv s="1">
    <fb>143.30769699999999</fb>
    <v>8</v>
  </rv>
  <rv s="2">
    <v>137</v>
    <v>6</v>
    <v>293</v>
    <v>7</v>
    <v>0</v>
    <v>Image of Thousand Oaks, California</v>
  </rv>
  <rv s="1">
    <fb>34.189444444444</fb>
    <v>9</v>
  </rv>
  <rv s="0">
    <v>805306368</v>
    <v>Kevin McNamee (Mayor)</v>
    <v>37c092c8-fed5-c55d-ef11-ae3655ed4584</v>
    <v>en-US</v>
    <v>Generic</v>
  </rv>
  <rv s="3">
    <v>133</v>
  </rv>
  <rv s="4">
    <v>https://www.bing.com/search?q=thousand+oaks+california&amp;form=skydnc</v>
    <v>Learn more on Bing</v>
  </rv>
  <rv s="1">
    <fb>-118.875</fb>
    <v>9</v>
  </rv>
  <rv s="1">
    <fb>126966</fb>
    <v>8</v>
  </rv>
  <rv s="6">
    <v>#VALUE!</v>
    <v>en-US</v>
    <v>ae8a5d98-ff1c-4630-baf5-0f8766ce7c72</v>
    <v>536870912</v>
    <v>1</v>
    <v>294</v>
    <v>14</v>
    <v>Thousand Oaks, California</v>
    <v>4</v>
    <v>5</v>
    <v>Map</v>
    <v>6</v>
    <v>7</v>
    <v>525</v>
    <v>1060</v>
    <v>1414</v>
    <v>4</v>
    <v>Thousand Oaks is a city in the northwestern part of Greater Los Angeles, approximately 15 miles from the city of Los Angeles and 40 miles from Downtown Los Angeles. The second-largest city in Ventura County, California, it is named after the ...</v>
    <v>1415</v>
    <v>1416</v>
    <v>1418</v>
    <v>1419</v>
    <v>1420</v>
    <v>Thousand Oaks, California</v>
    <v>1421</v>
    <v>531</v>
    <v>Thousand Oaks, California</v>
    <v>mdp/vdpid/5059740916290420737</v>
  </rv>
  <rv s="0">
    <v>536870912</v>
    <v>Truckee, California</v>
    <v>29bab66c-f367-39f6-2c9c-1d5839ccc9f4</v>
    <v>en-US</v>
    <v>Map</v>
  </rv>
  <rv s="0">
    <v>536870912</v>
    <v>Nevada County</v>
    <v>85d3c910-1226-ba37-decd-b389a73bda33</v>
    <v>en-US</v>
    <v>Map</v>
  </rv>
  <rv s="1">
    <fb>87.162115</fb>
    <v>8</v>
  </rv>
  <rv s="2">
    <v>138</v>
    <v>6</v>
    <v>295</v>
    <v>7</v>
    <v>0</v>
    <v>Image of Truckee, California</v>
  </rv>
  <rv s="1">
    <fb>39.342222222221999</fb>
    <v>9</v>
  </rv>
  <rv s="0">
    <v>805306368</v>
    <v>Courtney Henderson (Mayor)</v>
    <v>ee6f853e-b1be-7d6c-3d03-a6e90fd0dba9</v>
    <v>en-US</v>
    <v>Generic</v>
  </rv>
  <rv s="3">
    <v>134</v>
  </rv>
  <rv s="4">
    <v>https://www.bing.com/search?q=truckee+california&amp;form=skydnc</v>
    <v>Learn more on Bing</v>
  </rv>
  <rv s="1">
    <fb>-120.20361111111001</fb>
    <v>9</v>
  </rv>
  <rv s="1">
    <fb>16729</fb>
    <v>8</v>
  </rv>
  <rv s="5">
    <v>#VALUE!</v>
    <v>en-US</v>
    <v>29bab66c-f367-39f6-2c9c-1d5839ccc9f4</v>
    <v>536870912</v>
    <v>1</v>
    <v>296</v>
    <v>2</v>
    <v>Truckee, California</v>
    <v>4</v>
    <v>5</v>
    <v>Map</v>
    <v>6</v>
    <v>7</v>
    <v>525</v>
    <v>1424</v>
    <v>1425</v>
    <v>4</v>
    <v>Truckee is an incorporated town in Nevada County, California, United States. As of the 2010 United States Census, the population was 16,180, reflecting an increase of 2,316 from the 13,864 counted in the 2000 Census and having the 316th highest ...</v>
    <v>1426</v>
    <v>1427</v>
    <v>1429</v>
    <v>1430</v>
    <v>1431</v>
    <v>Truckee, California</v>
    <v>1432</v>
    <v>Truckee, California</v>
    <v>mdp/vdpid/5058117176926404609</v>
  </rv>
  <rv s="0">
    <v>536870912</v>
    <v>Vallejo, California</v>
    <v>86414b3d-ab19-4cba-a45f-8f8232a3b131</v>
    <v>en-US</v>
    <v>Map</v>
  </rv>
  <rv s="1">
    <fb>128.30998600000001</fb>
    <v>8</v>
  </rv>
  <rv s="2">
    <v>139</v>
    <v>6</v>
    <v>297</v>
    <v>7</v>
    <v>0</v>
    <v>Image of Vallejo, California</v>
  </rv>
  <rv s="1">
    <fb>38.104087999999997</fb>
    <v>9</v>
  </rv>
  <rv s="0">
    <v>805306368</v>
    <v>Robert McConnell (Mayor)</v>
    <v>93e7c097-a30d-16e3-16a8-60ada253f4df</v>
    <v>en-US</v>
    <v>Generic</v>
  </rv>
  <rv s="0">
    <v>805306368</v>
    <v>Deputy mayor (Mayor)</v>
    <v>f28dedcc-5c46-2051-39b0-92e8e65ad53b</v>
    <v>en-US</v>
    <v>Generic</v>
  </rv>
  <rv s="0">
    <v>805306368</v>
    <v>Rozzana Verder-Aliga (Mayor)</v>
    <v>44be6e9a-df7a-db0f-a5fb-472cb8ec9cbb</v>
    <v>en-US</v>
    <v>Generic</v>
  </rv>
  <rv s="0">
    <v>805306368</v>
    <v>Diosdado "JR" Matulac (Mayor)</v>
    <v>cfad2dcb-6dc9-958e-a6c7-ef6d3dfc7dc7</v>
    <v>en-US</v>
    <v>Generic</v>
  </rv>
  <rv s="0">
    <v>805306368</v>
    <v>Mina Loera-Diaz (Mayor)</v>
    <v>dc237243-1495-ed8c-8f1e-7cc79ca632fe</v>
    <v>en-US</v>
    <v>Generic</v>
  </rv>
  <rv s="0">
    <v>805306368</v>
    <v>Charles Palmares (Mayor)</v>
    <v>713f3a85-76fd-4e79-74ce-fc916a8b76d5</v>
    <v>en-US</v>
    <v>Generic</v>
  </rv>
  <rv s="0">
    <v>805306368</v>
    <v>Peter Bregenzer (Mayor)</v>
    <v>dac09451-7e16-4d8c-66a3-8080341d2a4a</v>
    <v>en-US</v>
    <v>Generic</v>
  </rv>
  <rv s="0">
    <v>805306368</v>
    <v>Cristina Arriola (Mayor)</v>
    <v>53f56ece-3ca9-724e-81e3-70afb9caa15c</v>
    <v>en-US</v>
    <v>Generic</v>
  </rv>
  <rv s="3">
    <v>135</v>
  </rv>
  <rv s="4">
    <v>https://www.bing.com/search?q=vallejo+california&amp;form=skydnc</v>
    <v>Learn more on Bing</v>
  </rv>
  <rv s="1">
    <fb>-122.256638</fb>
    <v>9</v>
  </rv>
  <rv s="1">
    <fb>126090</fb>
    <v>8</v>
  </rv>
  <rv s="5">
    <v>#VALUE!</v>
    <v>en-US</v>
    <v>86414b3d-ab19-4cba-a45f-8f8232a3b131</v>
    <v>536870912</v>
    <v>1</v>
    <v>298</v>
    <v>2</v>
    <v>Vallejo, California</v>
    <v>4</v>
    <v>5</v>
    <v>Map</v>
    <v>6</v>
    <v>7</v>
    <v>525</v>
    <v>731</v>
    <v>1435</v>
    <v>4</v>
    <v>Vallejo is a city in Solano County, California and the second largest city in the North Bay region of the Bay Area. Located on the shores of San Pablo Bay, the city had a population of 126,090 at the 2020 census. Vallejo is home to the ...</v>
    <v>1436</v>
    <v>1437</v>
    <v>1446</v>
    <v>1447</v>
    <v>1448</v>
    <v>Vallejo, California</v>
    <v>1449</v>
    <v>Vallejo, California</v>
    <v>mdp/vdpid/5057776122213695489</v>
  </rv>
  <rv s="0">
    <v>536870912</v>
    <v>Ventura, California</v>
    <v>5ef301c3-9471-16c9-1847-1389761616b6</v>
    <v>en-US</v>
    <v>Map</v>
  </rv>
  <rv s="1">
    <fb>83.124476000000001</fb>
    <v>8</v>
  </rv>
  <rv s="2">
    <v>140</v>
    <v>6</v>
    <v>299</v>
    <v>7</v>
    <v>0</v>
    <v>Image of Ventura, California</v>
  </rv>
  <rv s="1">
    <fb>34.267780000000002</fb>
    <v>9</v>
  </rv>
  <rv s="0">
    <v>805306368</v>
    <v>Joe Schroeder (Mayor)</v>
    <v>5a168169-f58f-736a-4382-a7016dc8f39a</v>
    <v>en-US</v>
    <v>Generic</v>
  </rv>
  <rv s="3">
    <v>136</v>
  </rv>
  <rv s="4">
    <v>https://www.bing.com/search?q=ventura+california&amp;form=skydnc</v>
    <v>Learn more on Bing</v>
  </rv>
  <rv s="1">
    <fb>-119.254206</fb>
    <v>9</v>
  </rv>
  <rv s="1">
    <fb>110763</fb>
    <v>8</v>
  </rv>
  <rv s="6">
    <v>#VALUE!</v>
    <v>en-US</v>
    <v>5ef301c3-9471-16c9-1847-1389761616b6</v>
    <v>536870912</v>
    <v>1</v>
    <v>300</v>
    <v>14</v>
    <v>Ventura, California</v>
    <v>4</v>
    <v>5</v>
    <v>Map</v>
    <v>6</v>
    <v>7</v>
    <v>525</v>
    <v>1060</v>
    <v>1452</v>
    <v>4</v>
    <v>Ventura, officially named San Buenaventura, is a city in and the county seat of Ventura County, California, United States. It is a coastal city located northwest of Los Angeles. The population was 110,763 at the 2020 census. Ventura is a popular ...</v>
    <v>1453</v>
    <v>1454</v>
    <v>1456</v>
    <v>1457</v>
    <v>1458</v>
    <v>Ventura, California</v>
    <v>1459</v>
    <v>531</v>
    <v>Ventura, California</v>
    <v>mdp/vdpid/5059727555284697089</v>
  </rv>
  <rv s="0">
    <v>536870912</v>
    <v>Victorville, California</v>
    <v>2d0210ae-6c65-4bc6-aa15-6e5173517e0e</v>
    <v>en-US</v>
    <v>Map</v>
  </rv>
  <rv s="1">
    <fb>191.37876199999999</fb>
    <v>8</v>
  </rv>
  <rv s="2">
    <v>141</v>
    <v>6</v>
    <v>301</v>
    <v>7</v>
    <v>0</v>
    <v>Image of Victorville, California</v>
  </rv>
  <rv s="1">
    <fb>34.536111111110998</fb>
    <v>9</v>
  </rv>
  <rv s="0">
    <v>805306368</v>
    <v>Elizabeth Becerra (Mayor)</v>
    <v>bcbf14aa-0867-1428-e927-6f65683da153</v>
    <v>en-US</v>
    <v>Generic</v>
  </rv>
  <rv s="3">
    <v>137</v>
  </rv>
  <rv s="4">
    <v>https://www.bing.com/search?q=victorville+california&amp;form=skydnc</v>
    <v>Learn more on Bing</v>
  </rv>
  <rv s="1">
    <fb>-117.28833333333</fb>
    <v>9</v>
  </rv>
  <rv s="1">
    <fb>134810</fb>
    <v>8</v>
  </rv>
  <rv s="5">
    <v>#VALUE!</v>
    <v>en-US</v>
    <v>2d0210ae-6c65-4bc6-aa15-6e5173517e0e</v>
    <v>536870912</v>
    <v>1</v>
    <v>302</v>
    <v>2</v>
    <v>Victorville, California</v>
    <v>4</v>
    <v>5</v>
    <v>Map</v>
    <v>6</v>
    <v>7</v>
    <v>525</v>
    <v>1131</v>
    <v>1462</v>
    <v>4</v>
    <v>Victorville is a city in Victor Valley in San Bernardino County, California. Its population as of the 2020 census was 134,810. Victorville is the principal city of a Victor Valley–based urban area defined by the United States Census Bureau: the ...</v>
    <v>1463</v>
    <v>1464</v>
    <v>1466</v>
    <v>1467</v>
    <v>1468</v>
    <v>Victorville, California</v>
    <v>1469</v>
    <v>Victorville, California</v>
    <v>mdp/vdpid/5061260473253494785</v>
  </rv>
  <rv s="0">
    <v>536870912</v>
    <v>Walnut Creek, California</v>
    <v>7934c790-4854-4dc0-96eb-929b3951ccee</v>
    <v>en-US</v>
    <v>Map</v>
  </rv>
  <rv s="1">
    <fb>51.206265999999999</fb>
    <v>8</v>
  </rv>
  <rv s="2">
    <v>142</v>
    <v>6</v>
    <v>303</v>
    <v>7</v>
    <v>0</v>
    <v>Image of Walnut Creek, California</v>
  </rv>
  <rv s="1">
    <fb>37.906313099999998</fb>
    <v>9</v>
  </rv>
  <rv s="3">
    <v>138</v>
  </rv>
  <rv s="4">
    <v>https://www.bing.com/search?q=walnut+creek+california&amp;form=skydnc</v>
    <v>Learn more on Bing</v>
  </rv>
  <rv s="1">
    <fb>-122.06496300000001</fb>
    <v>9</v>
  </rv>
  <rv s="1">
    <fb>70127</fb>
    <v>8</v>
  </rv>
  <rv s="6">
    <v>#VALUE!</v>
    <v>en-US</v>
    <v>7934c790-4854-4dc0-96eb-929b3951ccee</v>
    <v>536870912</v>
    <v>1</v>
    <v>304</v>
    <v>14</v>
    <v>Walnut Creek, California</v>
    <v>4</v>
    <v>5</v>
    <v>Map</v>
    <v>6</v>
    <v>7</v>
    <v>525</v>
    <v>556</v>
    <v>1472</v>
    <v>4</v>
    <v>Walnut Creek is a city in Contra Costa County, California, United States, located in the East Bay region of the San Francisco Bay Area, about 16 miles east of the city of Oakland. Walnut Creek has a total population of 70,127 per the 2020 ...</v>
    <v>1473</v>
    <v>1474</v>
    <v>1475</v>
    <v>1476</v>
    <v>1477</v>
    <v>Walnut Creek, California</v>
    <v>1478</v>
    <v>531</v>
    <v>Walnut Creek, California</v>
    <v>mdp/vdpid/5057967707652096001</v>
  </rv>
  <rv s="0">
    <v>536870912</v>
    <v>Watsonville, California</v>
    <v>c7314802-eb9b-4252-3558-327314bb249e</v>
    <v>en-US</v>
    <v>Map</v>
  </rv>
  <rv s="1">
    <fb>17.570419000000001</fb>
    <v>8</v>
  </rv>
  <rv s="2">
    <v>143</v>
    <v>6</v>
    <v>305</v>
    <v>7</v>
    <v>0</v>
    <v>Image of Watsonville, California</v>
  </rv>
  <rv s="1">
    <fb>36.92</fb>
    <v>9</v>
  </rv>
  <rv s="4">
    <v>https://www.bing.com/search?q=watsonville+california&amp;form=skydnc</v>
    <v>Learn more on Bing</v>
  </rv>
  <rv s="1">
    <fb>-121.76361111111</fb>
    <v>9</v>
  </rv>
  <rv s="1">
    <fb>52590</fb>
    <v>8</v>
  </rv>
  <rv s="9">
    <v>#VALUE!</v>
    <v>en-US</v>
    <v>c7314802-eb9b-4252-3558-327314bb249e</v>
    <v>536870912</v>
    <v>1</v>
    <v>306</v>
    <v>38</v>
    <v>Watsonville, California</v>
    <v>4</v>
    <v>5</v>
    <v>Map</v>
    <v>6</v>
    <v>7</v>
    <v>525</v>
    <v>1312</v>
    <v>1481</v>
    <v>4</v>
    <v>Watsonville is a city in Santa Cruz County, California, in the Monterey Bay Area of the Central Coast of California. The population was 52,590 at the 2020 census. Predominantly Latino and Democratic, Watsonville is a self-designated sanctuary city.</v>
    <v>1482</v>
    <v>1483</v>
    <v>1484</v>
    <v>1485</v>
    <v>Watsonville, California</v>
    <v>1486</v>
    <v>531</v>
    <v>Watsonville, California</v>
    <v>mdp/vdpid/5058063713056063489</v>
  </rv>
  <rv s="0">
    <v>536870912</v>
    <v>Yuba City, California</v>
    <v>82f92478-c796-1042-fd86-d737d18d97c8</v>
    <v>en-US</v>
    <v>Map</v>
  </rv>
  <rv s="0">
    <v>536870912</v>
    <v>Sutter County</v>
    <v>378fcc2d-4232-98e2-8b36-e0a94fd078e2</v>
    <v>en-US</v>
    <v>Map</v>
  </rv>
  <rv s="1">
    <fb>38.858280000000001</fb>
    <v>8</v>
  </rv>
  <rv s="2">
    <v>144</v>
    <v>6</v>
    <v>307</v>
    <v>7</v>
    <v>0</v>
    <v>Image of Yuba City, California</v>
  </rv>
  <rv s="1">
    <fb>39.134722222222003</fb>
    <v>9</v>
  </rv>
  <rv s="0">
    <v>805306368</v>
    <v>Wade Kirchner (Mayor)</v>
    <v>a7607aca-35e8-028f-22fd-fc7b69e2de40</v>
    <v>en-US</v>
    <v>Generic</v>
  </rv>
  <rv s="3">
    <v>139</v>
  </rv>
  <rv s="4">
    <v>https://www.bing.com/search?q=yuba+city+california&amp;form=skydnc</v>
    <v>Learn more on Bing</v>
  </rv>
  <rv s="1">
    <fb>-121.62611111111001</fb>
    <v>9</v>
  </rv>
  <rv s="1">
    <fb>70117</fb>
    <v>8</v>
  </rv>
  <rv s="6">
    <v>#VALUE!</v>
    <v>en-US</v>
    <v>82f92478-c796-1042-fd86-d737d18d97c8</v>
    <v>536870912</v>
    <v>1</v>
    <v>308</v>
    <v>14</v>
    <v>Yuba City, California</v>
    <v>4</v>
    <v>5</v>
    <v>Map</v>
    <v>6</v>
    <v>7</v>
    <v>525</v>
    <v>1489</v>
    <v>1490</v>
    <v>4</v>
    <v>Yuba City is a city in Northern California and the county seat of Sutter County, California, United States. The population was 70,117 at the 2020 census. Yuba City is the principal city of the Yuba City Metropolitan Statistical Area which ...</v>
    <v>1491</v>
    <v>1492</v>
    <v>1494</v>
    <v>1495</v>
    <v>1496</v>
    <v>Yuba City, California</v>
    <v>1497</v>
    <v>531</v>
    <v>Yuba City, California</v>
    <v>mdp/vdpid/5057723002930593793</v>
  </rv>
  <rv s="0">
    <v>536870912</v>
    <v>Aspen, Colorado</v>
    <v>33dea6fa-8801-eba2-7698-12e6aadf0095</v>
    <v>en-US</v>
    <v>Map</v>
  </rv>
  <rv s="0">
    <v>536870912</v>
    <v>Colorado</v>
    <v>a070c5c2-b22d-41d8-b869-f20e583c4f80</v>
    <v>en-US</v>
    <v>Map</v>
  </rv>
  <rv s="0">
    <v>536870912</v>
    <v>Pitkin County</v>
    <v>2aab4cb0-6555-dcc1-fe98-1c4a5f62cc9a</v>
    <v>en-US</v>
    <v>Map</v>
  </rv>
  <rv s="1">
    <fb>10.048074</fb>
    <v>8</v>
  </rv>
  <rv s="2">
    <v>145</v>
    <v>6</v>
    <v>309</v>
    <v>7</v>
    <v>0</v>
    <v>Image of Aspen, Colorado</v>
  </rv>
  <rv s="1">
    <fb>39.192222222222</fb>
    <v>9</v>
  </rv>
  <rv s="0">
    <v>805306368</v>
    <v>Torre (Mayor)</v>
    <v>1b14c4bd-357c-09ad-df9b-56acc596c128</v>
    <v>en-US</v>
    <v>Generic</v>
  </rv>
  <rv s="3">
    <v>140</v>
  </rv>
  <rv s="4">
    <v>https://www.bing.com/search?q=aspen+colorado&amp;form=skydnc</v>
    <v>Learn more on Bing</v>
  </rv>
  <rv s="1">
    <fb>-106.82444444444</fb>
    <v>9</v>
  </rv>
  <rv s="1">
    <fb>7004</fb>
    <v>8</v>
  </rv>
  <rv s="6">
    <v>#VALUE!</v>
    <v>en-US</v>
    <v>33dea6fa-8801-eba2-7698-12e6aadf0095</v>
    <v>536870912</v>
    <v>1</v>
    <v>310</v>
    <v>14</v>
    <v>Aspen, Colorado</v>
    <v>4</v>
    <v>5</v>
    <v>Map</v>
    <v>6</v>
    <v>7</v>
    <v>1500</v>
    <v>1501</v>
    <v>1502</v>
    <v>4</v>
    <v>Aspen is a home rule municipality that is the county seat and the most populous municipality of Pitkin County, Colorado, United States. The city population was 7,004 at the 2020 United States Census. Aspen is in a remote area of the Rocky ...</v>
    <v>1503</v>
    <v>1504</v>
    <v>1506</v>
    <v>1507</v>
    <v>1508</v>
    <v>Aspen, Colorado</v>
    <v>1509</v>
    <v>136</v>
    <v>Aspen, Colorado</v>
    <v>mdp/vdpid/5086820347047575553</v>
  </rv>
  <rv s="0">
    <v>536870912</v>
    <v>Aurora, Colorado</v>
    <v>44e97be6-45f3-4c64-bbd0-85c75b5c186a</v>
    <v>en-US</v>
    <v>Map</v>
  </rv>
  <rv s="0">
    <v>536870912</v>
    <v>Adams County</v>
    <v>384f91a6-6877-4be4-79bf-6cbf24a6b6c8</v>
    <v>en-US</v>
    <v>Map</v>
  </rv>
  <rv s="1">
    <fb>399.35558400000002</fb>
    <v>8</v>
  </rv>
  <rv s="2">
    <v>146</v>
    <v>6</v>
    <v>311</v>
    <v>7</v>
    <v>0</v>
    <v>Image of Aurora, Colorado</v>
  </rv>
  <rv s="1">
    <fb>39.710833333332999</fb>
    <v>9</v>
  </rv>
  <rv s="0">
    <v>805306368</v>
    <v>Mike Coffman (Mayor)</v>
    <v>252efd91-d700-c168-a969-19dde1406b82</v>
    <v>en-US</v>
    <v>Generic</v>
  </rv>
  <rv s="3">
    <v>141</v>
  </rv>
  <rv s="4">
    <v>https://www.bing.com/search?q=aurora+colorado&amp;form=skydnc</v>
    <v>Learn more on Bing</v>
  </rv>
  <rv s="1">
    <fb>-104.8125</fb>
    <v>9</v>
  </rv>
  <rv s="1">
    <fb>386261</fb>
    <v>8</v>
  </rv>
  <rv s="6">
    <v>#VALUE!</v>
    <v>en-US</v>
    <v>44e97be6-45f3-4c64-bbd0-85c75b5c186a</v>
    <v>536870912</v>
    <v>1</v>
    <v>312</v>
    <v>14</v>
    <v>Aurora, Colorado</v>
    <v>4</v>
    <v>5</v>
    <v>Map</v>
    <v>6</v>
    <v>7</v>
    <v>1500</v>
    <v>1512</v>
    <v>1513</v>
    <v>4</v>
    <v>Aurora (, ) is a home rule municipality located in Arapahoe, Adams, and Douglas counties, Colorado, United States. The city's population was 386,261 at the 2020 United States Census with 336,035 residing in Arapahoe County, 47,720 residing in ...</v>
    <v>1514</v>
    <v>1515</v>
    <v>1517</v>
    <v>1518</v>
    <v>1519</v>
    <v>Aurora, Colorado</v>
    <v>1520</v>
    <v>136</v>
    <v>Aurora, Colorado</v>
    <v>mdp/vdpid/5083983496771272705</v>
  </rv>
  <rv s="0">
    <v>536870912</v>
    <v>Boulder, Colorado</v>
    <v>9f9316d8-f88e-4b76-98f5-ccfb898e9cd7</v>
    <v>en-US</v>
    <v>Map</v>
  </rv>
  <rv s="0">
    <v>536870912</v>
    <v>Boulder County</v>
    <v>e69e5097-8cc8-24d1-e19b-314db4b0cdee</v>
    <v>en-US</v>
    <v>Map</v>
  </rv>
  <rv s="1">
    <fb>66.946357000000006</fb>
    <v>8</v>
  </rv>
  <rv s="2">
    <v>147</v>
    <v>6</v>
    <v>313</v>
    <v>7</v>
    <v>0</v>
    <v>Image of Boulder, Colorado</v>
  </rv>
  <rv s="1">
    <fb>40.019444444443998</fb>
    <v>9</v>
  </rv>
  <rv s="0">
    <v>805306368</v>
    <v>Aaron Brockett (Mayor)</v>
    <v>9a31283a-c862-64ec-47f7-1c980fcc4a14</v>
    <v>en-US</v>
    <v>Generic</v>
  </rv>
  <rv s="3">
    <v>142</v>
  </rv>
  <rv s="4">
    <v>https://www.bing.com/search?q=boulder+colorado&amp;form=skydnc</v>
    <v>Learn more on Bing</v>
  </rv>
  <rv s="1">
    <fb>-105.29277777778</fb>
    <v>9</v>
  </rv>
  <rv s="1">
    <fb>108250</fb>
    <v>8</v>
  </rv>
  <rv s="6">
    <v>#VALUE!</v>
    <v>en-US</v>
    <v>9f9316d8-f88e-4b76-98f5-ccfb898e9cd7</v>
    <v>536870912</v>
    <v>1</v>
    <v>314</v>
    <v>14</v>
    <v>Boulder, Colorado</v>
    <v>4</v>
    <v>5</v>
    <v>Map</v>
    <v>6</v>
    <v>7</v>
    <v>1500</v>
    <v>1523</v>
    <v>1524</v>
    <v>4</v>
    <v>Boulder is a home rule city and the county seat of Boulder County, Colorado, United States. It is the largest city in Boulder County, with a population of 108,250 at the 2020 United States census, making it the 12th-most populous city in ...</v>
    <v>1525</v>
    <v>1526</v>
    <v>1528</v>
    <v>1529</v>
    <v>1530</v>
    <v>Boulder, Colorado</v>
    <v>1531</v>
    <v>136</v>
    <v>Boulder, Colorado</v>
    <v>mdp/vdpid/5083933166649999361</v>
  </rv>
  <rv s="0">
    <v>536870912</v>
    <v>Breckenridge, Colorado</v>
    <v>234f9e5c-51b3-211b-9662-fca4244e075e</v>
    <v>en-US</v>
    <v>Map</v>
  </rv>
  <rv s="0">
    <v>536870912</v>
    <v>Summit County</v>
    <v>dacb744d-3051-c77e-ba35-ab7762078bb8</v>
    <v>en-US</v>
    <v>Map</v>
  </rv>
  <rv s="1">
    <fb>15.516128999999999</fb>
    <v>8</v>
  </rv>
  <rv s="2">
    <v>148</v>
    <v>6</v>
    <v>315</v>
    <v>7</v>
    <v>0</v>
    <v>Image of Breckenridge, Colorado</v>
  </rv>
  <rv s="1">
    <fb>39.481650000000002</fb>
    <v>9</v>
  </rv>
  <rv s="0">
    <v>805306368</v>
    <v>Eric Mamula (Mayor)</v>
    <v>28fa433a-ec38-2106-7250-4a72500ee0b3</v>
    <v>en-US</v>
    <v>Generic</v>
  </rv>
  <rv s="3">
    <v>143</v>
  </rv>
  <rv s="4">
    <v>https://www.bing.com/search?q=town+of+breckenridge&amp;form=skydnc</v>
    <v>Learn more on Bing</v>
  </rv>
  <rv s="1">
    <fb>-106.03834999999999</fb>
    <v>9</v>
  </rv>
  <rv s="1">
    <fb>5078</fb>
    <v>8</v>
  </rv>
  <rv s="6">
    <v>#VALUE!</v>
    <v>en-US</v>
    <v>234f9e5c-51b3-211b-9662-fca4244e075e</v>
    <v>536870912</v>
    <v>1</v>
    <v>316</v>
    <v>14</v>
    <v>Breckenridge, Colorado</v>
    <v>4</v>
    <v>5</v>
    <v>Map</v>
    <v>6</v>
    <v>7</v>
    <v>1500</v>
    <v>1534</v>
    <v>1535</v>
    <v>4</v>
    <v>Breckenridge is the home rule municipality that is the county seat and the most populous municipality of Summit County, Colorado, United States. The town population was 5,078 at the 2020 United States Census. Breckenridge is the principal town ...</v>
    <v>1536</v>
    <v>1537</v>
    <v>1539</v>
    <v>1540</v>
    <v>1541</v>
    <v>Breckenridge, Colorado</v>
    <v>1542</v>
    <v>136</v>
    <v>Breckenridge, Colorado</v>
    <v>mdp/vdpid/5083848045079035905</v>
  </rv>
  <rv s="0">
    <v>536870912</v>
    <v>Centennial, Colorado</v>
    <v>5f60d470-d9b1-4504-be47-d54b7e222eac</v>
    <v>en-US</v>
    <v>Map</v>
  </rv>
  <rv s="0">
    <v>536870912</v>
    <v>Arapahoe County</v>
    <v>ff77b0af-e1be-6d07-bdce-e301d802539b</v>
    <v>en-US</v>
    <v>Map</v>
  </rv>
  <rv s="1">
    <fb>74.770874000000006</fb>
    <v>8</v>
  </rv>
  <rv s="2">
    <v>149</v>
    <v>6</v>
    <v>317</v>
    <v>7</v>
    <v>0</v>
    <v>Image of Centennial, Colorado</v>
  </rv>
  <rv s="1">
    <fb>39.596388888889003</fb>
    <v>9</v>
  </rv>
  <rv s="0">
    <v>805306368</v>
    <v>Stephanie Piko (Mayor)</v>
    <v>fa012ba5-3375-381a-afcc-31a0a10c6e97</v>
    <v>en-US</v>
    <v>Generic</v>
  </rv>
  <rv s="3">
    <v>144</v>
  </rv>
  <rv s="4">
    <v>https://www.bing.com/search?q=centennial+colorado&amp;form=skydnc</v>
    <v>Learn more on Bing</v>
  </rv>
  <rv s="1">
    <fb>-104.84388888889001</fb>
    <v>9</v>
  </rv>
  <rv s="1">
    <fb>108418</fb>
    <v>8</v>
  </rv>
  <rv s="6">
    <v>#VALUE!</v>
    <v>en-US</v>
    <v>5f60d470-d9b1-4504-be47-d54b7e222eac</v>
    <v>536870912</v>
    <v>1</v>
    <v>318</v>
    <v>14</v>
    <v>Centennial, Colorado</v>
    <v>4</v>
    <v>5</v>
    <v>Map</v>
    <v>6</v>
    <v>7</v>
    <v>1500</v>
    <v>1545</v>
    <v>1546</v>
    <v>4</v>
    <v>Centennial is a home rule municipality located in Arapahoe County, Colorado, United States. The city population was 108,418 at the 2020 United States Census, making Centennial the 11th most populous municipality in Colorado. Centennial is a part ...</v>
    <v>1547</v>
    <v>1548</v>
    <v>1550</v>
    <v>1551</v>
    <v>1552</v>
    <v>Centennial, Colorado</v>
    <v>1553</v>
    <v>136</v>
    <v>Centennial, Colorado</v>
    <v>mdp/vdpid/5083960468901462018</v>
  </rv>
  <rv s="0">
    <v>536870912</v>
    <v>Colorado Springs, Colorado</v>
    <v>eb04bdc6-0917-4401-9882-773a08753812</v>
    <v>en-US</v>
    <v>Map</v>
  </rv>
  <rv s="0">
    <v>536870912</v>
    <v>El Paso County</v>
    <v>501418d5-21a8-426d-3cef-ba8c3cb200f5</v>
    <v>en-US</v>
    <v>Map</v>
  </rv>
  <rv s="1">
    <fb>507.61475300000001</fb>
    <v>8</v>
  </rv>
  <rv s="2">
    <v>150</v>
    <v>6</v>
    <v>319</v>
    <v>7</v>
    <v>0</v>
    <v>Image of Colorado Springs, Colorado</v>
  </rv>
  <rv s="1">
    <fb>38.863333333333003</fb>
    <v>9</v>
  </rv>
  <rv s="0">
    <v>805306368</v>
    <v>Yemi Mobolade (Mayor)</v>
    <v>f04cc3f4-70c9-24b6-5b18-fbbd9e1dc121</v>
    <v>en-US</v>
    <v>Generic</v>
  </rv>
  <rv s="3">
    <v>145</v>
  </rv>
  <rv s="4">
    <v>https://www.bing.com/search?q=colorado+springs&amp;form=skydnc</v>
    <v>Learn more on Bing</v>
  </rv>
  <rv s="1">
    <fb>-104.79194444444001</fb>
    <v>9</v>
  </rv>
  <rv s="1">
    <fb>478961</fb>
    <v>8</v>
  </rv>
  <rv s="6">
    <v>#VALUE!</v>
    <v>en-US</v>
    <v>eb04bdc6-0917-4401-9882-773a08753812</v>
    <v>536870912</v>
    <v>1</v>
    <v>320</v>
    <v>14</v>
    <v>Colorado Springs, Colorado</v>
    <v>4</v>
    <v>5</v>
    <v>Map</v>
    <v>6</v>
    <v>7</v>
    <v>1500</v>
    <v>1556</v>
    <v>1557</v>
    <v>4</v>
    <v>Colorado Springs is a home rule municipality in and the county seat of El Paso County, Colorado, United States. It is the most populous city in El Paso County, with a population of 478,961 at the 2020 census, a 15.02% increase since 2010. ...</v>
    <v>1558</v>
    <v>1559</v>
    <v>1561</v>
    <v>1562</v>
    <v>1563</v>
    <v>Colorado Springs, Colorado</v>
    <v>1564</v>
    <v>136</v>
    <v>Colorado Springs, Colorado</v>
    <v>mdp/vdpid/5086990118313525249</v>
  </rv>
  <rv s="0">
    <v>536870912</v>
    <v>Denver</v>
    <v>5a7229b6-72d3-4bfc-a95e-9c35e297c9ff</v>
    <v>en-US</v>
    <v>Map</v>
  </rv>
  <rv s="1">
    <fb>401.35976099999999</fb>
    <v>8</v>
  </rv>
  <rv s="2">
    <v>151</v>
    <v>6</v>
    <v>321</v>
    <v>7</v>
    <v>0</v>
    <v>Image of Denver</v>
  </rv>
  <rv s="4">
    <v>https://www.bing.com/search?q=denver+colorado&amp;form=skydnc</v>
    <v>Learn more on Bing</v>
  </rv>
  <rv s="1">
    <fb>715522</fb>
    <v>8</v>
  </rv>
  <rv s="14">
    <v>#VALUE!</v>
    <v>en-US</v>
    <v>5a7229b6-72d3-4bfc-a95e-9c35e297c9ff</v>
    <v>536870912</v>
    <v>1</v>
    <v>322</v>
    <v>323</v>
    <v>Denver</v>
    <v>4</v>
    <v>5</v>
    <v>Map</v>
    <v>6</v>
    <v>7</v>
    <v>1500</v>
    <v>1567</v>
    <v>4</v>
    <v>Denver is a consolidated city and county, the capital, and most populous city of the U.S. state of Colorado. Its population was 715,522 at the 2020 census, a 19.22% increase since 2010. It is the 19th-most populous city in the United States and ...</v>
    <v>1568</v>
    <v>1569</v>
    <v>Denver</v>
    <v>1570</v>
    <v>Denver</v>
    <v>mdp/vdpid/5083945914180042758</v>
  </rv>
  <rv s="0">
    <v>536870912</v>
    <v>Fort Collins, Colorado</v>
    <v>7ebebad3-0833-400f-91d5-4e17c7316316</v>
    <v>en-US</v>
    <v>Map</v>
  </rv>
  <rv s="0">
    <v>536870912</v>
    <v>Larimer County</v>
    <v>f9de2be2-2abf-12ca-fb62-a4690898ece8</v>
    <v>en-US</v>
    <v>Map</v>
  </rv>
  <rv s="1">
    <fb>147.77328199999999</fb>
    <v>8</v>
  </rv>
  <rv s="2">
    <v>152</v>
    <v>6</v>
    <v>324</v>
    <v>7</v>
    <v>0</v>
    <v>Image of Fort Collins, Colorado</v>
  </rv>
  <rv s="1">
    <fb>40.566666666666997</fb>
    <v>9</v>
  </rv>
  <rv s="0">
    <v>805306368</v>
    <v>Jennifer Arndt (Mayor)</v>
    <v>e3188d44-0f9e-c631-ce21-0511d61650db</v>
    <v>en-US</v>
    <v>Generic</v>
  </rv>
  <rv s="3">
    <v>146</v>
  </rv>
  <rv s="4">
    <v>https://www.bing.com/search?q=fort+collins+colorado&amp;form=skydnc</v>
    <v>Learn more on Bing</v>
  </rv>
  <rv s="1">
    <fb>-105.08333333333</fb>
    <v>9</v>
  </rv>
  <rv s="1">
    <fb>169810</fb>
    <v>8</v>
  </rv>
  <rv s="6">
    <v>#VALUE!</v>
    <v>en-US</v>
    <v>7ebebad3-0833-400f-91d5-4e17c7316316</v>
    <v>536870912</v>
    <v>1</v>
    <v>325</v>
    <v>14</v>
    <v>Fort Collins, Colorado</v>
    <v>4</v>
    <v>5</v>
    <v>Map</v>
    <v>6</v>
    <v>7</v>
    <v>1500</v>
    <v>1573</v>
    <v>1574</v>
    <v>4</v>
    <v>Fort Collins is a home rule municipality that is the county seat and the most populous municipality of Larimer County, Colorado, United States. The city population was 169,810 at the 2020 census, an increase of 17.94% since 2010. Fort Collins is ...</v>
    <v>1575</v>
    <v>1576</v>
    <v>1578</v>
    <v>1579</v>
    <v>1580</v>
    <v>Fort Collins, Colorado</v>
    <v>1581</v>
    <v>136</v>
    <v>Fort Collins, Colorado</v>
    <v>mdp/vdpid/5083873621491843074</v>
  </rv>
  <rv s="0">
    <v>536870912</v>
    <v>Fountain, Colorado</v>
    <v>74d6c2cc-58c0-06eb-f7d9-45282fd23287</v>
    <v>en-US</v>
    <v>Map</v>
  </rv>
  <rv s="1">
    <fb>62.212372000000002</fb>
    <v>8</v>
  </rv>
  <rv s="2">
    <v>153</v>
    <v>6</v>
    <v>326</v>
    <v>7</v>
    <v>0</v>
    <v>Image of Fountain, Colorado</v>
  </rv>
  <rv s="1">
    <fb>38.693899999999999</fb>
    <v>9</v>
  </rv>
  <rv s="0">
    <v>805306368</v>
    <v>Sharon Thompson (Mayor)</v>
    <v>296641be-11fb-95bc-80df-1edef7fdfb3b</v>
    <v>en-US</v>
    <v>Generic</v>
  </rv>
  <rv s="3">
    <v>147</v>
  </rv>
  <rv s="4">
    <v>https://www.bing.com/search?q=fountain+colorado&amp;form=skydnc</v>
    <v>Learn more on Bing</v>
  </rv>
  <rv s="1">
    <fb>-104.69799999999999</fb>
    <v>9</v>
  </rv>
  <rv s="1">
    <fb>29802</fb>
    <v>8</v>
  </rv>
  <rv s="6">
    <v>#VALUE!</v>
    <v>en-US</v>
    <v>74d6c2cc-58c0-06eb-f7d9-45282fd23287</v>
    <v>536870912</v>
    <v>1</v>
    <v>327</v>
    <v>14</v>
    <v>Fountain, Colorado</v>
    <v>4</v>
    <v>5</v>
    <v>Map</v>
    <v>6</v>
    <v>7</v>
    <v>1500</v>
    <v>1556</v>
    <v>1584</v>
    <v>4</v>
    <v>The City of Fountain is a home rule municipality located in El Paso County, Colorado, United States. The city population was 29,802 at the 2020 United States Census, a +15.31% increase since the 2010 United States Census. Fountain is a part of ...</v>
    <v>1585</v>
    <v>1586</v>
    <v>1588</v>
    <v>1589</v>
    <v>1590</v>
    <v>Fountain, Colorado</v>
    <v>1591</v>
    <v>136</v>
    <v>Fountain, Colorado</v>
    <v>mdp/vdpid/5087062548776222721</v>
  </rv>
  <rv s="0">
    <v>536870912</v>
    <v>Grand Junction, Colorado</v>
    <v>2c047034-58b9-9b62-6c38-c9a0248b7d91</v>
    <v>en-US</v>
    <v>Map</v>
  </rv>
  <rv s="0">
    <v>536870912</v>
    <v>Mesa County</v>
    <v>c4244be5-7a85-2f3a-14e3-f52bf21efd7f</v>
    <v>en-US</v>
    <v>Map</v>
  </rv>
  <rv s="1">
    <fb>102.657479</fb>
    <v>8</v>
  </rv>
  <rv s="2">
    <v>154</v>
    <v>6</v>
    <v>328</v>
    <v>7</v>
    <v>0</v>
    <v>Image of Grand Junction, Colorado</v>
  </rv>
  <rv s="1">
    <fb>39.066699999999997</fb>
    <v>9</v>
  </rv>
  <rv s="0">
    <v>805306368</v>
    <v>Anna Stout (Mayor)</v>
    <v>1c0f7614-83fb-2b0f-6571-8794d81df71d</v>
    <v>en-US</v>
    <v>Generic</v>
  </rv>
  <rv s="3">
    <v>148</v>
  </rv>
  <rv s="4">
    <v>https://www.bing.com/search?q=grand+junction+colorado&amp;form=skydnc</v>
    <v>Learn more on Bing</v>
  </rv>
  <rv s="1">
    <fb>-108.56699999999999</fb>
    <v>9</v>
  </rv>
  <rv s="1">
    <fb>65560</fb>
    <v>8</v>
  </rv>
  <rv s="6">
    <v>#VALUE!</v>
    <v>en-US</v>
    <v>2c047034-58b9-9b62-6c38-c9a0248b7d91</v>
    <v>536870912</v>
    <v>1</v>
    <v>329</v>
    <v>14</v>
    <v>Grand Junction, Colorado</v>
    <v>4</v>
    <v>5</v>
    <v>Map</v>
    <v>6</v>
    <v>7</v>
    <v>1500</v>
    <v>1594</v>
    <v>1595</v>
    <v>4</v>
    <v>Grand Junction is a home rule municipality that is the seat of government and largest city of Mesa County, Colorado, United States. Grand Junction's population was 65,560 at the 2020 United States Census, making it the most populous city in ...</v>
    <v>1596</v>
    <v>1597</v>
    <v>1599</v>
    <v>1600</v>
    <v>1601</v>
    <v>Grand Junction, Colorado</v>
    <v>1602</v>
    <v>136</v>
    <v>Grand Junction, Colorado</v>
    <v>mdp/vdpid/5085177359787622401</v>
  </rv>
  <rv s="0">
    <v>536870912</v>
    <v>Loveland, Colorado</v>
    <v>78ab92ae-8213-4aa5-93cb-b8a6255dc198</v>
    <v>en-US</v>
    <v>Map</v>
  </rv>
  <rv s="1">
    <fb>92.105834000000002</fb>
    <v>8</v>
  </rv>
  <rv s="2">
    <v>155</v>
    <v>6</v>
    <v>330</v>
    <v>7</v>
    <v>0</v>
    <v>Image of Loveland, Colorado</v>
  </rv>
  <rv s="1">
    <fb>40.404699999999998</fb>
    <v>9</v>
  </rv>
  <rv s="0">
    <v>805306368</v>
    <v>Jacki Marsh (Mayor)</v>
    <v>ed741a58-9eae-f5dd-2616-b7ae43a37504</v>
    <v>en-US</v>
    <v>Generic</v>
  </rv>
  <rv s="3">
    <v>149</v>
  </rv>
  <rv s="4">
    <v>https://www.bing.com/search?q=loveland+colorado&amp;form=skydnc</v>
    <v>Learn more on Bing</v>
  </rv>
  <rv s="1">
    <fb>-105.086</fb>
    <v>9</v>
  </rv>
  <rv s="1">
    <fb>76378</fb>
    <v>8</v>
  </rv>
  <rv s="6">
    <v>#VALUE!</v>
    <v>en-US</v>
    <v>78ab92ae-8213-4aa5-93cb-b8a6255dc198</v>
    <v>536870912</v>
    <v>1</v>
    <v>331</v>
    <v>14</v>
    <v>Loveland, Colorado</v>
    <v>4</v>
    <v>5</v>
    <v>Map</v>
    <v>6</v>
    <v>7</v>
    <v>1500</v>
    <v>1573</v>
    <v>1605</v>
    <v>4</v>
    <v>Loveland is the home rule municipality that is the second most populous municipality in Larimer County, Colorado, United States. Loveland is situated 46 miles north of the Colorado State Capitol in Denver and is the 14th most populous city in ...</v>
    <v>1606</v>
    <v>1607</v>
    <v>1609</v>
    <v>1610</v>
    <v>1611</v>
    <v>Loveland, Colorado</v>
    <v>1612</v>
    <v>136</v>
    <v>Loveland, Colorado</v>
    <v>mdp/vdpid/5083886808282955777</v>
  </rv>
  <rv s="0">
    <v>536870912</v>
    <v>Steamboat Springs, Colorado</v>
    <v>c3a7b7ba-f863-8c18-d158-a5dff7e29aa4</v>
    <v>en-US</v>
    <v>Map</v>
  </rv>
  <rv s="0">
    <v>536870912</v>
    <v>Routt County</v>
    <v>498f8670-0800-c4e5-c203-913894e3206f</v>
    <v>en-US</v>
    <v>Map</v>
  </rv>
  <rv s="1">
    <fb>26.313448000000001</fb>
    <v>8</v>
  </rv>
  <rv s="2">
    <v>156</v>
    <v>6</v>
    <v>332</v>
    <v>7</v>
    <v>0</v>
    <v>Image of Steamboat Springs, Colorado</v>
  </rv>
  <rv s="1">
    <fb>40.476388888888998</fb>
    <v>9</v>
  </rv>
  <rv s="4">
    <v>https://www.bing.com/search?q=city+of+steamboat+springs&amp;form=skydnc</v>
    <v>Learn more on Bing</v>
  </rv>
  <rv s="1">
    <fb>-106.82666666666999</fb>
    <v>9</v>
  </rv>
  <rv s="1">
    <fb>13224</fb>
    <v>8</v>
  </rv>
  <rv s="9">
    <v>#VALUE!</v>
    <v>en-US</v>
    <v>c3a7b7ba-f863-8c18-d158-a5dff7e29aa4</v>
    <v>536870912</v>
    <v>1</v>
    <v>333</v>
    <v>38</v>
    <v>Steamboat Springs, Colorado</v>
    <v>4</v>
    <v>5</v>
    <v>Map</v>
    <v>6</v>
    <v>7</v>
    <v>1500</v>
    <v>1615</v>
    <v>1616</v>
    <v>4</v>
    <v>Steamboat Springs is a home rule municipality that is the county seat and the most populous municipality of Routt County, Colorado. The population was 13,224 at the 2020 census. Steamboat Springs is the principal city of the Steamboat Springs ...</v>
    <v>1617</v>
    <v>1618</v>
    <v>1619</v>
    <v>1620</v>
    <v>Steamboat Springs, Colorado</v>
    <v>1621</v>
    <v>136</v>
    <v>Steamboat Springs, Colorado</v>
    <v>mdp/vdpid/5083725185526267905</v>
  </rv>
  <rv s="0">
    <v>536870912</v>
    <v>Telluride, Colorado</v>
    <v>4f8c2ae8-71c0-41ea-72e0-d304f35a7302</v>
    <v>en-US</v>
    <v>Map</v>
  </rv>
  <rv s="0">
    <v>536870912</v>
    <v>San Miguel County</v>
    <v>869652e3-8660-85ad-0172-a40f55b92a56</v>
    <v>en-US</v>
    <v>Map</v>
  </rv>
  <rv s="1">
    <fb>5.6544759999999998</fb>
    <v>8</v>
  </rv>
  <rv s="2">
    <v>157</v>
    <v>6</v>
    <v>334</v>
    <v>7</v>
    <v>0</v>
    <v>Image of Telluride, Colorado</v>
  </rv>
  <rv s="1">
    <fb>37.939152999999997</fb>
    <v>9</v>
  </rv>
  <rv s="0">
    <v>805306368</v>
    <v>Roberta Peterson (Mayor)</v>
    <v>60c94db1-31da-a990-9d7a-e18aedc6a13c</v>
    <v>en-US</v>
    <v>Generic</v>
  </rv>
  <rv s="0">
    <v>805306368</v>
    <v>Andrea Benda (Mayor)</v>
    <v>4e7972b7-9f51-8aec-8cfe-e7336809c1ec</v>
    <v>en-US</v>
    <v>Generic</v>
  </rv>
  <rv s="0">
    <v>805306368</v>
    <v>Mark Buchsieb (Mayor)</v>
    <v>f613d310-5252-edd4-efe3-b42a3083ffe2</v>
    <v>en-US</v>
    <v>Generic</v>
  </rv>
  <rv s="0">
    <v>805306368</v>
    <v>Bob Saunders (Mayor)</v>
    <v>80b472d3-5f9c-5b04-cbb5-f7a10bb3d7f0</v>
    <v>en-US</v>
    <v>Generic</v>
  </rv>
  <rv s="0">
    <v>805306368</v>
    <v>Stu Fraser (Mayor)</v>
    <v>3d1761fb-5899-4336-8a37-4db0ac9019dc</v>
    <v>en-US</v>
    <v>Generic</v>
  </rv>
  <rv s="0">
    <v>805306368</v>
    <v>Jill Masters (Mayor)</v>
    <v>abfe140a-6c9b-c1ec-fb0d-dc4a81af2877</v>
    <v>en-US</v>
    <v>Generic</v>
  </rv>
  <rv s="3">
    <v>150</v>
  </rv>
  <rv s="4">
    <v>https://www.bing.com/search?q=telluride+colorado&amp;form=skydnc</v>
    <v>Learn more on Bing</v>
  </rv>
  <rv s="1">
    <fb>-107.816317</fb>
    <v>9</v>
  </rv>
  <rv s="1">
    <fb>2607</fb>
    <v>8</v>
  </rv>
  <rv s="6">
    <v>#VALUE!</v>
    <v>en-US</v>
    <v>4f8c2ae8-71c0-41ea-72e0-d304f35a7302</v>
    <v>536870912</v>
    <v>1</v>
    <v>335</v>
    <v>14</v>
    <v>Telluride, Colorado</v>
    <v>4</v>
    <v>5</v>
    <v>Map</v>
    <v>6</v>
    <v>7</v>
    <v>1500</v>
    <v>1624</v>
    <v>1625</v>
    <v>4</v>
    <v>Telluride is the county seat and most populous town of San Miguel County in the southwestern portion of the U.S. state of Colorado. The town is a former silver mining camp on the San Miguel River in the western San Juan Mountains. The first gold ...</v>
    <v>1626</v>
    <v>1627</v>
    <v>1634</v>
    <v>1635</v>
    <v>1636</v>
    <v>Telluride, Colorado</v>
    <v>1637</v>
    <v>136</v>
    <v>Telluride, Colorado</v>
    <v>mdp/vdpid/5085558621199138817</v>
  </rv>
  <rv s="0">
    <v>536870912</v>
    <v>Vail, Colorado</v>
    <v>ed789dda-deda-30b6-4884-1be84d2669eb</v>
    <v>en-US</v>
    <v>Map</v>
  </rv>
  <rv s="0">
    <v>536870912</v>
    <v>Eagle County</v>
    <v>288677b3-b64b-3fd7-8298-d9e736f9b688</v>
    <v>en-US</v>
    <v>Map</v>
  </rv>
  <rv s="1">
    <fb>12.138299999999999</fb>
    <v>8</v>
  </rv>
  <rv s="2">
    <v>158</v>
    <v>6</v>
    <v>336</v>
    <v>7</v>
    <v>0</v>
    <v>Image of Vail, Colorado</v>
  </rv>
  <rv s="1">
    <fb>39.635833333332997</fb>
    <v>9</v>
  </rv>
  <rv s="0">
    <v>805306368</v>
    <v>Kim Langmaid (Mayor)</v>
    <v>0cc331d5-7150-88a6-b5f0-5590d2983414</v>
    <v>en-US</v>
    <v>Generic</v>
  </rv>
  <rv s="3">
    <v>151</v>
  </rv>
  <rv s="4">
    <v>https://www.bing.com/search?q=town+of+vail&amp;form=skydnc</v>
    <v>Learn more on Bing</v>
  </rv>
  <rv s="1">
    <fb>-106.36305555556</fb>
    <v>9</v>
  </rv>
  <rv s="1">
    <fb>4835</fb>
    <v>8</v>
  </rv>
  <rv s="6">
    <v>#VALUE!</v>
    <v>en-US</v>
    <v>ed789dda-deda-30b6-4884-1be84d2669eb</v>
    <v>536870912</v>
    <v>1</v>
    <v>337</v>
    <v>14</v>
    <v>Vail, Colorado</v>
    <v>4</v>
    <v>5</v>
    <v>Map</v>
    <v>6</v>
    <v>7</v>
    <v>1500</v>
    <v>1640</v>
    <v>1641</v>
    <v>4</v>
    <v>Vail is a home rule municipality in Eagle County, Colorado, United States. The population of the town was 4,835 in 2020. Home to Vail Ski Resort, the largest ski mountain in Colorado, the town is known for its hotels, dining, and for the ...</v>
    <v>1642</v>
    <v>1643</v>
    <v>1645</v>
    <v>1646</v>
    <v>1647</v>
    <v>Vail, Colorado</v>
    <v>1648</v>
    <v>136</v>
    <v>Vail, Colorado</v>
    <v>mdp/vdpid/5083817372603645953</v>
  </rv>
  <rv s="0">
    <v>536870912</v>
    <v>Winter Park, Colorado</v>
    <v>45b381a1-084d-cef0-d3d5-3a46e6ca4b00</v>
    <v>en-US</v>
    <v>Map</v>
  </rv>
  <rv s="0">
    <v>536870912</v>
    <v>Grand County</v>
    <v>3c1cc0f2-cbcb-77ae-7f02-6b0a01b51253</v>
    <v>en-US</v>
    <v>Map</v>
  </rv>
  <rv s="1">
    <fb>42.822319</fb>
    <v>8</v>
  </rv>
  <rv s="2">
    <v>159</v>
    <v>6</v>
    <v>338</v>
    <v>7</v>
    <v>0</v>
    <v>Image of Winter Park, Colorado</v>
  </rv>
  <rv s="1">
    <fb>39.9180833333333</fb>
    <v>9</v>
  </rv>
  <rv s="0">
    <v>805306368</v>
    <v>Nick Kutrumbos (Mayor)</v>
    <v>800c8e9d-cbd9-5e0a-3f4b-d1307b08a10c</v>
    <v>en-US</v>
    <v>Generic</v>
  </rv>
  <rv s="3">
    <v>152</v>
  </rv>
  <rv s="4">
    <v>https://www.bing.com/search?q=city+of+winter+park+co&amp;form=skydnc</v>
    <v>Learn more on Bing</v>
  </rv>
  <rv s="1">
    <fb>-105.787333333333</fb>
    <v>9</v>
  </rv>
  <rv s="1">
    <fb>1033</fb>
    <v>8</v>
  </rv>
  <rv s="6">
    <v>#VALUE!</v>
    <v>en-US</v>
    <v>45b381a1-084d-cef0-d3d5-3a46e6ca4b00</v>
    <v>536870912</v>
    <v>1</v>
    <v>339</v>
    <v>14</v>
    <v>Winter Park, Colorado</v>
    <v>4</v>
    <v>5</v>
    <v>Map</v>
    <v>6</v>
    <v>7</v>
    <v>1500</v>
    <v>1651</v>
    <v>1652</v>
    <v>4</v>
    <v>Winter Park is a home rule municipality in Grand County, Colorado, United States. The permanent population was 1,033 at the 2020 census, although with 2,572 housing units within the town limits the seasonal population can be much higher.</v>
    <v>1653</v>
    <v>1654</v>
    <v>1656</v>
    <v>1657</v>
    <v>1658</v>
    <v>Winter Park, Colorado</v>
    <v>1659</v>
    <v>136</v>
    <v>Winter Park, Colorado</v>
    <v>mdp/vdpid/5083835408916152321</v>
  </rv>
  <rv s="0">
    <v>536870912</v>
    <v>Bridgeport, Connecticut</v>
    <v>a8869591-489d-40ba-b80b-b6d1e6c19391</v>
    <v>en-US</v>
    <v>Map</v>
  </rv>
  <rv s="0">
    <v>536870912</v>
    <v>Connecticut</v>
    <v>b3ca6523-435e-4a3b-8f78-1ad900a52cf8</v>
    <v>en-US</v>
    <v>Map</v>
  </rv>
  <rv s="0">
    <v>536870912</v>
    <v>Fairfield County</v>
    <v>237b369a-0d8a-367d-a4bf-b0e1ad8df823</v>
    <v>en-US</v>
    <v>Map</v>
  </rv>
  <rv s="1">
    <fb>50.312474999999999</fb>
    <v>8</v>
  </rv>
  <rv s="2">
    <v>160</v>
    <v>6</v>
    <v>340</v>
    <v>7</v>
    <v>0</v>
    <v>Image of Bridgeport, Connecticut</v>
  </rv>
  <rv s="1">
    <fb>41.183333333333003</fb>
    <v>9</v>
  </rv>
  <rv s="0">
    <v>805306368</v>
    <v>Joe Ganim (Mayor)</v>
    <v>968be59e-277c-be10-6c0b-6d804bac735c</v>
    <v>en-US</v>
    <v>Generic</v>
  </rv>
  <rv s="3">
    <v>153</v>
  </rv>
  <rv s="4">
    <v>https://www.bing.com/search?q=bridgeport+connecticut&amp;form=skydnc</v>
    <v>Learn more on Bing</v>
  </rv>
  <rv s="1">
    <fb>-73.2</fb>
    <v>9</v>
  </rv>
  <rv s="1">
    <fb>148654</fb>
    <v>8</v>
  </rv>
  <rv s="3">
    <v>154</v>
  </rv>
  <rv s="6">
    <v>#VALUE!</v>
    <v>en-US</v>
    <v>a8869591-489d-40ba-b80b-b6d1e6c19391</v>
    <v>536870912</v>
    <v>1</v>
    <v>341</v>
    <v>14</v>
    <v>Bridgeport, Connecticut</v>
    <v>4</v>
    <v>5</v>
    <v>Map</v>
    <v>6</v>
    <v>7</v>
    <v>1662</v>
    <v>1663</v>
    <v>1664</v>
    <v>4</v>
    <v>Bridgeport is the most populous city in the U.S. state of Connecticut and the fifth-most populous city in New England, with a population of 148,654 in 2020. Located in eastern Fairfield County at the mouth of the Pequonnock River on Long Island ...</v>
    <v>1665</v>
    <v>1666</v>
    <v>1668</v>
    <v>1669</v>
    <v>1670</v>
    <v>Bridgeport, Connecticut</v>
    <v>1671</v>
    <v>1672</v>
    <v>Bridgeport, Connecticut</v>
    <v>mdp/vdpid/5488850375970652161</v>
  </rv>
  <rv s="0">
    <v>536870912</v>
    <v>Danbury, Connecticut</v>
    <v>9e013ed5-4a60-429d-bcca-4abf808dd91b</v>
    <v>en-US</v>
    <v>Map</v>
  </rv>
  <rv s="1">
    <fb>114.450281</fb>
    <v>8</v>
  </rv>
  <rv s="2">
    <v>161</v>
    <v>6</v>
    <v>342</v>
    <v>7</v>
    <v>0</v>
    <v>Image of Danbury, Connecticut</v>
  </rv>
  <rv s="1">
    <fb>41.402222222222001</fb>
    <v>9</v>
  </rv>
  <rv s="0">
    <v>805306368</v>
    <v>Roberto Alves (Mayor)</v>
    <v>255d4e01-92ad-3b34-cf6a-9b628fda5dcd</v>
    <v>en-US</v>
    <v>Generic</v>
  </rv>
  <rv s="3">
    <v>155</v>
  </rv>
  <rv s="4">
    <v>https://www.bing.com/search?q=danbury+connecticut&amp;form=skydnc</v>
    <v>Learn more on Bing</v>
  </rv>
  <rv s="1">
    <fb>-73.471111111111</fb>
    <v>9</v>
  </rv>
  <rv s="1">
    <fb>86518</fb>
    <v>8</v>
  </rv>
  <rv s="6">
    <v>#VALUE!</v>
    <v>en-US</v>
    <v>9e013ed5-4a60-429d-bcca-4abf808dd91b</v>
    <v>536870912</v>
    <v>1</v>
    <v>343</v>
    <v>14</v>
    <v>Danbury, Connecticut</v>
    <v>4</v>
    <v>5</v>
    <v>Map</v>
    <v>6</v>
    <v>7</v>
    <v>1662</v>
    <v>1663</v>
    <v>1675</v>
    <v>4</v>
    <v>Danbury is a city in Fairfield County, Connecticut, located approximately 50 miles northeast of New York City. Danbury's population as of 2020 was 86,518. It is the third-largest city in Western Connecticut, and the seventh-largest city in ...</v>
    <v>1676</v>
    <v>1677</v>
    <v>1679</v>
    <v>1680</v>
    <v>1681</v>
    <v>Danbury, Connecticut</v>
    <v>1682</v>
    <v>1672</v>
    <v>Danbury, Connecticut</v>
    <v>mdp/vdpid/5487329449047228417</v>
  </rv>
  <rv s="0">
    <v>536870912</v>
    <v>Greenwich, Connecticut</v>
    <v>b7d0a4b8-2c1c-89a6-8320-4a959996707e</v>
    <v>en-US</v>
    <v>Map</v>
  </rv>
  <rv s="1">
    <fb>174.04720101500001</fb>
    <v>8</v>
  </rv>
  <rv s="2">
    <v>162</v>
    <v>6</v>
    <v>345</v>
    <v>7</v>
    <v>0</v>
    <v>Image of Greenwich, Connecticut</v>
  </rv>
  <rv s="1">
    <fb>41.026490000000003</fb>
    <v>9</v>
  </rv>
  <rv s="4">
    <v>https://www.bing.com/search?q=greenwich+connecticut&amp;form=skydnc</v>
    <v>Learn more on Bing</v>
  </rv>
  <rv s="1">
    <fb>-73.628460000000004</fb>
    <v>9</v>
  </rv>
  <rv s="1">
    <fb>63518</fb>
    <v>8</v>
  </rv>
  <rv s="9">
    <v>#VALUE!</v>
    <v>en-US</v>
    <v>b7d0a4b8-2c1c-89a6-8320-4a959996707e</v>
    <v>536870912</v>
    <v>1</v>
    <v>346</v>
    <v>38</v>
    <v>Greenwich, Connecticut</v>
    <v>4</v>
    <v>5</v>
    <v>Map</v>
    <v>6</v>
    <v>7</v>
    <v>1662</v>
    <v>1663</v>
    <v>1685</v>
    <v>4</v>
    <v>Greenwich is a town in southwestern Fairfield County, Connecticut, United States. At the 2020 census, it had a population of 63,518. Greenwich is a principal community of the Bridgeport–Stamford–Norwalk–Danbury metropolitan statistical area, ...</v>
    <v>1686</v>
    <v>1687</v>
    <v>1688</v>
    <v>1689</v>
    <v>Greenwich, Connecticut</v>
    <v>1690</v>
    <v>1672</v>
    <v>Greenwich, Connecticut</v>
    <v>mdp/vdpid/5487341327551037441</v>
  </rv>
  <rv s="0">
    <v>536870912</v>
    <v>Groton, Connecticut</v>
    <v>eb32b798-7059-d6bd-ea62-f56967bb3a5f</v>
    <v>en-US</v>
    <v>Map</v>
  </rv>
  <rv s="0">
    <v>536870912</v>
    <v>New London County</v>
    <v>cf0ed7a2-0654-ca7b-b724-ac0d0822a4a4</v>
    <v>en-US</v>
    <v>Map</v>
  </rv>
  <rv s="1">
    <fb>117.3</fb>
    <v>8</v>
  </rv>
  <rv s="2">
    <v>163</v>
    <v>6</v>
    <v>348</v>
    <v>7</v>
    <v>0</v>
    <v>Image of Groton, Connecticut</v>
  </rv>
  <rv s="1">
    <fb>41.345833333332997</fb>
    <v>9</v>
  </rv>
  <rv s="4">
    <v>https://www.bing.com/search?q=groton+connecticut&amp;form=skydnc</v>
    <v>Learn more on Bing</v>
  </rv>
  <rv s="1">
    <fb>-72.029722222222006</fb>
    <v>9</v>
  </rv>
  <rv s="1">
    <fb>38456</fb>
    <v>8</v>
  </rv>
  <rv s="9">
    <v>#VALUE!</v>
    <v>en-US</v>
    <v>eb32b798-7059-d6bd-ea62-f56967bb3a5f</v>
    <v>536870912</v>
    <v>1</v>
    <v>349</v>
    <v>38</v>
    <v>Groton, Connecticut</v>
    <v>4</v>
    <v>5</v>
    <v>Map</v>
    <v>6</v>
    <v>350</v>
    <v>1662</v>
    <v>1693</v>
    <v>1694</v>
    <v>4</v>
    <v>Groton is a town in New London County, Connecticut located on the Thames River. It is the home of General Dynamics Electric Boat, which is the major contractor for submarine work for the United States Navy. The Naval Submarine Base New London is ...</v>
    <v>1695</v>
    <v>1696</v>
    <v>1697</v>
    <v>1698</v>
    <v>Groton, Connecticut</v>
    <v>1699</v>
    <v>1672</v>
    <v>Groton, Connecticut</v>
    <v>mdp/vdpid/5488871925415411718</v>
  </rv>
  <rv s="0">
    <v>536870912</v>
    <v>Hartford, Connecticut</v>
    <v>b8b8ebf2-e2da-483f-8643-880dd55aad13</v>
    <v>en-US</v>
    <v>Map</v>
  </rv>
  <rv s="0">
    <v>536870912</v>
    <v>Hartford County</v>
    <v>94cecb28-fc66-23e8-ea63-b6e8987b2c25</v>
    <v>en-US</v>
    <v>Map</v>
  </rv>
  <rv s="1">
    <fb>46.764198</fb>
    <v>8</v>
  </rv>
  <rv s="2">
    <v>164</v>
    <v>6</v>
    <v>351</v>
    <v>7</v>
    <v>0</v>
    <v>Image of Hartford, Connecticut</v>
  </rv>
  <rv s="1">
    <fb>41.763333333333001</fb>
    <v>9</v>
  </rv>
  <rv s="0">
    <v>805306368</v>
    <v>Arunan Arulampalam (Mayor)</v>
    <v>fe3aa060-ec27-1741-3f99-8ed7d801224e</v>
    <v>en-US</v>
    <v>Generic</v>
  </rv>
  <rv s="3">
    <v>156</v>
  </rv>
  <rv s="4">
    <v>https://www.bing.com/search?q=hartford+connecticut&amp;form=skydnc</v>
    <v>Learn more on Bing</v>
  </rv>
  <rv s="1">
    <fb>-72.685000000000002</fb>
    <v>9</v>
  </rv>
  <rv s="1">
    <fb>121054</fb>
    <v>8</v>
  </rv>
  <rv s="6">
    <v>#VALUE!</v>
    <v>en-US</v>
    <v>b8b8ebf2-e2da-483f-8643-880dd55aad13</v>
    <v>536870912</v>
    <v>1</v>
    <v>352</v>
    <v>14</v>
    <v>Hartford, Connecticut</v>
    <v>4</v>
    <v>5</v>
    <v>Map</v>
    <v>6</v>
    <v>7</v>
    <v>1662</v>
    <v>1702</v>
    <v>1703</v>
    <v>4</v>
    <v>Hartford is the capital city of the U.S. state of Connecticut. It was also the seat of Hartford County, until Connecticut disbanded county government in 1960. Hartford is the largest city in the Capitol Planning Region and the core city of the ...</v>
    <v>1704</v>
    <v>1705</v>
    <v>1707</v>
    <v>1708</v>
    <v>1709</v>
    <v>Hartford, Connecticut</v>
    <v>1710</v>
    <v>1672</v>
    <v>Hartford, Connecticut</v>
    <v>mdp/vdpid/5488789109520465921</v>
  </rv>
  <rv s="0">
    <v>536870912</v>
    <v>Litchfield County, Connecticut</v>
    <v>0cef1a0b-4635-3d7c-cff2-cc44668c6897</v>
    <v>en-US</v>
    <v>Map</v>
  </rv>
  <rv s="1">
    <fb>2446</fb>
    <v>8</v>
  </rv>
  <rv s="2">
    <v>165</v>
    <v>6</v>
    <v>353</v>
    <v>7</v>
    <v>0</v>
    <v>Image of Litchfield County, Connecticut</v>
  </rv>
  <rv s="0">
    <v>536870912</v>
    <v>Torrington</v>
    <v>c40ebedf-c93c-648f-55f1-7716b528f9a1</v>
    <v>en-US</v>
    <v>Map</v>
  </rv>
  <rv s="4">
    <v>https://www.bing.com/search?q=litchfield+county+connecticut&amp;form=skydnc</v>
    <v>Learn more on Bing</v>
  </rv>
  <rv s="1">
    <fb>185186</fb>
    <v>8</v>
  </rv>
  <rv s="10">
    <v>#VALUE!</v>
    <v>en-US</v>
    <v>0cef1a0b-4635-3d7c-cff2-cc44668c6897</v>
    <v>536870912</v>
    <v>1</v>
    <v>354</v>
    <v>41</v>
    <v>Litchfield County, Connecticut</v>
    <v>4</v>
    <v>5</v>
    <v>Map</v>
    <v>6</v>
    <v>7</v>
    <v>1662</v>
    <v>1713</v>
    <v>4</v>
    <v>Litchfield County is in northwestern Connecticut, United States. As of the 2020 census, the population was 185,186. The county was named after Lichfield, in England. Litchfield County has the lowest population density of any county in ...</v>
    <v>1714</v>
    <v>1715</v>
    <v>1716</v>
    <v>Litchfield County, Connecticut</v>
    <v>1717</v>
    <v>Litchfield County, Connecticut</v>
    <v>mdp/vdpid/10035122</v>
  </rv>
  <rv s="0">
    <v>536870912</v>
    <v>Middletown, Connecticut</v>
    <v>79561c82-a3bf-625b-3382-eca4f15b50a2</v>
    <v>en-US</v>
    <v>Map</v>
  </rv>
  <rv s="0">
    <v>536870912</v>
    <v>Middlesex County</v>
    <v>3f75dbca-c6e0-9af8-e409-9fbbf2f1a171</v>
    <v>en-US</v>
    <v>Map</v>
  </rv>
  <rv s="1">
    <fb>109.72407699999999</fb>
    <v>8</v>
  </rv>
  <rv s="2">
    <v>166</v>
    <v>6</v>
    <v>355</v>
    <v>7</v>
    <v>0</v>
    <v>Image of Middletown, Connecticut</v>
  </rv>
  <rv s="1">
    <fb>41.562222222221997</fb>
    <v>9</v>
  </rv>
  <rv s="0">
    <v>805306368</v>
    <v>Benjamin D. Florsheim (Mayor)</v>
    <v>9affc5c7-cde0-ce81-7f02-4f73c6815de8</v>
    <v>en-US</v>
    <v>Generic</v>
  </rv>
  <rv s="3">
    <v>157</v>
  </rv>
  <rv s="4">
    <v>https://www.bing.com/search?q=middletown+connecticut&amp;form=skydnc</v>
    <v>Learn more on Bing</v>
  </rv>
  <rv s="1">
    <fb>-72.651111111111007</fb>
    <v>9</v>
  </rv>
  <rv s="1">
    <fb>47717</fb>
    <v>8</v>
  </rv>
  <rv s="5">
    <v>#VALUE!</v>
    <v>en-US</v>
    <v>79561c82-a3bf-625b-3382-eca4f15b50a2</v>
    <v>536870912</v>
    <v>1</v>
    <v>356</v>
    <v>2</v>
    <v>Middletown, Connecticut</v>
    <v>4</v>
    <v>5</v>
    <v>Map</v>
    <v>6</v>
    <v>7</v>
    <v>1662</v>
    <v>1720</v>
    <v>1721</v>
    <v>4</v>
    <v>Middletown is a city in Middlesex County, Connecticut, United States. Located along the Connecticut River, in the central part of the state, it is 16 miles south of Hartford. Middletown is the largest city in the Lower Connecticut River Valley ...</v>
    <v>1722</v>
    <v>1723</v>
    <v>1725</v>
    <v>1726</v>
    <v>1727</v>
    <v>Middletown, Connecticut</v>
    <v>1728</v>
    <v>Middletown, Connecticut</v>
    <v>mdp/vdpid/5488796465054613505</v>
  </rv>
  <rv s="0">
    <v>536870912</v>
    <v>New Haven, Connecticut</v>
    <v>20d71553-9d7c-4a1f-99d5-749804a9c44d</v>
    <v>en-US</v>
    <v>Map</v>
  </rv>
  <rv s="0">
    <v>536870912</v>
    <v>New Haven County</v>
    <v>c1ad6642-accc-d89f-23e7-080efc203b87</v>
    <v>en-US</v>
    <v>Map</v>
  </rv>
  <rv s="1">
    <fb>52</fb>
    <v>8</v>
  </rv>
  <rv s="2">
    <v>167</v>
    <v>6</v>
    <v>357</v>
    <v>7</v>
    <v>0</v>
    <v>Image of New Haven, Connecticut</v>
  </rv>
  <rv s="1">
    <fb>41.308333333333003</fb>
    <v>9</v>
  </rv>
  <rv s="0">
    <v>805306368</v>
    <v>Justin Elicker (Mayor)</v>
    <v>8d4a9226-740a-4112-4c3d-771b2098f9a3</v>
    <v>en-US</v>
    <v>Generic</v>
  </rv>
  <rv s="3">
    <v>158</v>
  </rv>
  <rv s="4">
    <v>https://www.bing.com/search?q=new+haven+connecticut&amp;form=skydnc</v>
    <v>Learn more on Bing</v>
  </rv>
  <rv s="1">
    <fb>-72.924999999999997</fb>
    <v>9</v>
  </rv>
  <rv s="1">
    <fb>134023</fb>
    <v>8</v>
  </rv>
  <rv s="6">
    <v>#VALUE!</v>
    <v>en-US</v>
    <v>20d71553-9d7c-4a1f-99d5-749804a9c44d</v>
    <v>536870912</v>
    <v>1</v>
    <v>358</v>
    <v>14</v>
    <v>New Haven, Connecticut</v>
    <v>4</v>
    <v>5</v>
    <v>Map</v>
    <v>6</v>
    <v>7</v>
    <v>1662</v>
    <v>1731</v>
    <v>1732</v>
    <v>4</v>
    <v>New Haven is a city in New Haven County, Connecticut, United States. It is located on New Haven Harbor on the northern shore of Long Island Sound and is part of the New York City metropolitan area. With a population of 135,081 as determined by ...</v>
    <v>1733</v>
    <v>1734</v>
    <v>1736</v>
    <v>1737</v>
    <v>1738</v>
    <v>New Haven, Connecticut</v>
    <v>1739</v>
    <v>1672</v>
    <v>New Haven, Connecticut</v>
    <v>mdp/vdpid/5488836148102955009</v>
  </rv>
  <rv s="0">
    <v>536870912</v>
    <v>New London, Connecticut</v>
    <v>851f4dcd-16ea-792c-0fbd-dd67d853555c</v>
    <v>en-US</v>
    <v>Map</v>
  </rv>
  <rv s="1">
    <fb>27.469380000000001</fb>
    <v>8</v>
  </rv>
  <rv s="2">
    <v>168</v>
    <v>6</v>
    <v>359</v>
    <v>7</v>
    <v>0</v>
    <v>Image of New London, Connecticut</v>
  </rv>
  <rv s="1">
    <fb>41.354069000000003</fb>
    <v>9</v>
  </rv>
  <rv s="0">
    <v>805306368</v>
    <v>Don Venditto (Mayor)</v>
    <v>ee545729-b9fa-92cd-28bf-1d6a266ea6bd</v>
    <v>en-US</v>
    <v>Generic</v>
  </rv>
  <rv s="0">
    <v>805306368</v>
    <v>Efrain Dominguez (Mayor)</v>
    <v>1bfb3af6-f413-61d0-fe2a-c5d601cd2da5</v>
    <v>en-US</v>
    <v>Generic</v>
  </rv>
  <rv s="0">
    <v>805306368</v>
    <v>Martha E. Marx (Mayor)</v>
    <v>a419c14e-6118-4bd6-b48d-46ac0e3869c9</v>
    <v>en-US</v>
    <v>Generic</v>
  </rv>
  <rv s="0">
    <v>805306368</v>
    <v>Erica L. Richardson (Mayor)</v>
    <v>a946e4ca-2c92-d48a-b357-678394700ab2</v>
    <v>en-US</v>
    <v>Generic</v>
  </rv>
  <rv s="0">
    <v>805306368</v>
    <v>John D. Satti (Mayor)</v>
    <v>51ef7909-04e9-bd45-e6c5-749453298137</v>
    <v>en-US</v>
    <v>Generic</v>
  </rv>
  <rv s="0">
    <v>805306368</v>
    <v>Michael J. Tranchida (Mayor)</v>
    <v>b5fe301c-48eb-afb2-53b0-b27bb31dc98b</v>
    <v>en-US</v>
    <v>Generic</v>
  </rv>
  <rv s="3">
    <v>159</v>
  </rv>
  <rv s="4">
    <v>https://www.bing.com/search?q=new+london+connecticut&amp;form=skydnc</v>
    <v>Learn more on Bing</v>
  </rv>
  <rv s="1">
    <fb>-72.101039999999998</fb>
    <v>9</v>
  </rv>
  <rv s="1">
    <fb>27367</fb>
    <v>8</v>
  </rv>
  <rv s="5">
    <v>#VALUE!</v>
    <v>en-US</v>
    <v>851f4dcd-16ea-792c-0fbd-dd67d853555c</v>
    <v>536870912</v>
    <v>1</v>
    <v>360</v>
    <v>2</v>
    <v>New London, Connecticut</v>
    <v>4</v>
    <v>5</v>
    <v>Map</v>
    <v>6</v>
    <v>7</v>
    <v>1662</v>
    <v>1693</v>
    <v>1742</v>
    <v>4</v>
    <v>New London is a seaport city and a port of entry on the northeast coast of the United States, located at the outlet of the Thames River in New London County, Connecticut. The city is part of the Southeastern Connecticut Planning Region.</v>
    <v>1743</v>
    <v>1744</v>
    <v>1751</v>
    <v>1752</v>
    <v>1753</v>
    <v>New London, Connecticut</v>
    <v>1754</v>
    <v>New London, Connecticut</v>
    <v>mdp/vdpid/5488880884750745601</v>
  </rv>
  <rv s="0">
    <v>536870912</v>
    <v>New Milford, Connecticut</v>
    <v>d77afbb2-f5cd-5e7c-c0a2-b344163bde0b</v>
    <v>en-US</v>
    <v>Map</v>
  </rv>
  <rv s="0">
    <v>536870912</v>
    <v>Litchfield County</v>
    <v>0cef1a0b-4635-3d7c-cff2-cc44668c6897</v>
    <v>en-US</v>
    <v>Map</v>
  </rv>
  <rv s="1">
    <fb>164.98224262799999</fb>
    <v>8</v>
  </rv>
  <rv s="2">
    <v>169</v>
    <v>6</v>
    <v>362</v>
    <v>7</v>
    <v>0</v>
    <v>Image of New Milford, Connecticut</v>
  </rv>
  <rv s="1">
    <fb>41.583333333333002</fb>
    <v>9</v>
  </rv>
  <rv s="0">
    <v>805306368</v>
    <v>Pete Bass (Mayor)</v>
    <v>cf3a69dc-d747-2418-38d7-cbf60c7a3a81</v>
    <v>en-US</v>
    <v>Generic</v>
  </rv>
  <rv s="3">
    <v>160</v>
  </rv>
  <rv s="4">
    <v>https://www.bing.com/search?q=new+milford+connecticut&amp;form=skydnc</v>
    <v>Learn more on Bing</v>
  </rv>
  <rv s="1">
    <fb>-73.400000000000006</fb>
    <v>9</v>
  </rv>
  <rv s="1">
    <fb>28115</fb>
    <v>8</v>
  </rv>
  <rv s="5">
    <v>#VALUE!</v>
    <v>en-US</v>
    <v>d77afbb2-f5cd-5e7c-c0a2-b344163bde0b</v>
    <v>536870912</v>
    <v>1</v>
    <v>363</v>
    <v>2</v>
    <v>New Milford, Connecticut</v>
    <v>4</v>
    <v>5</v>
    <v>Map</v>
    <v>6</v>
    <v>7</v>
    <v>1662</v>
    <v>1757</v>
    <v>1758</v>
    <v>4</v>
    <v>New Milford is a town in Litchfield County, Connecticut, United States. The town, part of Greater Danbury, as well as the New York Metropolitan Area, has a population of 28,115 as of the 2020 census. New Milford lies 14 miles north of Danbury on ...</v>
    <v>1759</v>
    <v>1760</v>
    <v>1762</v>
    <v>1763</v>
    <v>1764</v>
    <v>New Milford, Connecticut</v>
    <v>1765</v>
    <v>New Milford, Connecticut</v>
    <v>mdp/vdpid/5487280439729061889</v>
  </rv>
  <rv s="0">
    <v>536870912</v>
    <v>Norwich, Connecticut</v>
    <v>179b1be0-7f11-d8f6-ee68-8282dd625eed</v>
    <v>en-US</v>
    <v>Map</v>
  </rv>
  <rv s="1">
    <fb>76.164017999999999</fb>
    <v>8</v>
  </rv>
  <rv s="2">
    <v>170</v>
    <v>6</v>
    <v>364</v>
    <v>7</v>
    <v>0</v>
    <v>Image of Norwich, Connecticut</v>
  </rv>
  <rv s="1">
    <fb>41.550277777778</fb>
    <v>9</v>
  </rv>
  <rv s="4">
    <v>https://www.bing.com/search?q=norwich+connecticut&amp;form=skydnc</v>
    <v>Learn more on Bing</v>
  </rv>
  <rv s="1">
    <fb>-72.087500000000006</fb>
    <v>9</v>
  </rv>
  <rv s="1">
    <fb>40125</fb>
    <v>8</v>
  </rv>
  <rv s="15">
    <v>#VALUE!</v>
    <v>en-US</v>
    <v>179b1be0-7f11-d8f6-ee68-8282dd625eed</v>
    <v>536870912</v>
    <v>1</v>
    <v>365</v>
    <v>366</v>
    <v>Norwich, Connecticut</v>
    <v>4</v>
    <v>5</v>
    <v>Map</v>
    <v>6</v>
    <v>7</v>
    <v>1662</v>
    <v>1693</v>
    <v>1768</v>
    <v>4</v>
    <v>Norwich is a city in New London County, Connecticut, United States. The Yantic, Shetucket, and Quinebaug Rivers flow into the city and form its harbor, from which the Thames River flows south to Long Island Sound. The city is part of the ...</v>
    <v>1769</v>
    <v>1770</v>
    <v>1771</v>
    <v>1772</v>
    <v>Norwich, Connecticut</v>
    <v>1773</v>
    <v>Norwich, Connecticut</v>
    <v>mdp/vdpid/5488823540763328513</v>
  </rv>
  <rv s="0">
    <v>536870912</v>
    <v>Stamford, Connecticut</v>
    <v>b987c9ae-a0bd-435d-9a00-d8afcde48710</v>
    <v>en-US</v>
    <v>Map</v>
  </rv>
  <rv s="1">
    <fb>134.754311</fb>
    <v>8</v>
  </rv>
  <rv s="2">
    <v>171</v>
    <v>6</v>
    <v>367</v>
    <v>7</v>
    <v>0</v>
    <v>Image of Stamford, Connecticut</v>
  </rv>
  <rv s="1">
    <fb>41.096666666666998</fb>
    <v>9</v>
  </rv>
  <rv s="0">
    <v>805306368</v>
    <v>Caroline Simmons (Mayor)</v>
    <v>16ebf3e3-df07-2595-9db9-5675d3967845</v>
    <v>en-US</v>
    <v>Generic</v>
  </rv>
  <rv s="3">
    <v>161</v>
  </rv>
  <rv s="4">
    <v>https://www.bing.com/search?q=stamford+connecticut&amp;form=skydnc</v>
    <v>Learn more on Bing</v>
  </rv>
  <rv s="1">
    <fb>-73.552222222221999</fb>
    <v>9</v>
  </rv>
  <rv s="1">
    <fb>135470</fb>
    <v>8</v>
  </rv>
  <rv s="6">
    <v>#VALUE!</v>
    <v>en-US</v>
    <v>b987c9ae-a0bd-435d-9a00-d8afcde48710</v>
    <v>536870912</v>
    <v>1</v>
    <v>368</v>
    <v>14</v>
    <v>Stamford, Connecticut</v>
    <v>4</v>
    <v>5</v>
    <v>Map</v>
    <v>6</v>
    <v>7</v>
    <v>1662</v>
    <v>1663</v>
    <v>1776</v>
    <v>4</v>
    <v>Stamford is a city in Fairfield County, Connecticut, 34 miles outside of New York City. It is the largest city in the Western Connecticut Planning Region, and Connecticut's second-most populous city, behind Bridgeport. With a population of ...</v>
    <v>1777</v>
    <v>1778</v>
    <v>1780</v>
    <v>1781</v>
    <v>1782</v>
    <v>Stamford, Connecticut</v>
    <v>1783</v>
    <v>1672</v>
    <v>Stamford, Connecticut</v>
    <v>mdp/vdpid/5487340236142804993</v>
  </rv>
  <rv s="0">
    <v>536870912</v>
    <v>Tolland County, Connecticut</v>
    <v>ebe24530-177b-ae8f-f426-9bd57ee7fab0</v>
    <v>en-US</v>
    <v>Map</v>
  </rv>
  <rv s="1">
    <fb>1080</fb>
    <v>8</v>
  </rv>
  <rv s="2">
    <v>172</v>
    <v>6</v>
    <v>369</v>
    <v>7</v>
    <v>0</v>
    <v>Image of Tolland County, Connecticut</v>
  </rv>
  <rv s="0">
    <v>536870912</v>
    <v>Vernon</v>
    <v>07e75cf2-279d-cb94-577a-099672b09576</v>
    <v>en-US</v>
    <v>Map</v>
  </rv>
  <rv s="4">
    <v>https://www.bing.com/search?q=tolland+county&amp;form=skydnc</v>
    <v>Learn more on Bing</v>
  </rv>
  <rv s="1">
    <fb>149788</fb>
    <v>8</v>
  </rv>
  <rv s="10">
    <v>#VALUE!</v>
    <v>en-US</v>
    <v>ebe24530-177b-ae8f-f426-9bd57ee7fab0</v>
    <v>536870912</v>
    <v>1</v>
    <v>371</v>
    <v>41</v>
    <v>Tolland County, Connecticut</v>
    <v>4</v>
    <v>5</v>
    <v>Map</v>
    <v>6</v>
    <v>7</v>
    <v>1662</v>
    <v>1786</v>
    <v>4</v>
    <v>Tolland County is a county in the northeastern part of the U.S. state of Connecticut. As of the 2020 census, its population was 149,788. It is incorporated into 13 towns and was originally formed on 13 October 1785 from portions of eastern ...</v>
    <v>1787</v>
    <v>1788</v>
    <v>1789</v>
    <v>Tolland County, Connecticut</v>
    <v>1790</v>
    <v>Tolland County, Connecticut</v>
    <v>mdp/vdpid/10035126</v>
  </rv>
  <rv s="0">
    <v>536870912</v>
    <v>Waterbury, Connecticut</v>
    <v>eeb5f5e9-0b91-4037-8da3-e9379aa746ff</v>
    <v>en-US</v>
    <v>Map</v>
  </rv>
  <rv s="1">
    <fb>74.966061999999994</fb>
    <v>8</v>
  </rv>
  <rv s="2">
    <v>173</v>
    <v>6</v>
    <v>372</v>
    <v>7</v>
    <v>0</v>
    <v>Image of Waterbury, Connecticut</v>
  </rv>
  <rv s="1">
    <fb>41.558333333333003</fb>
    <v>9</v>
  </rv>
  <rv s="0">
    <v>805306368</v>
    <v>Paul K. Pernerewski Jr. (Mayor)</v>
    <v>5e5b5366-ebe3-2264-dc81-41b54e25b375</v>
    <v>en-US</v>
    <v>Generic</v>
  </rv>
  <rv s="3">
    <v>162</v>
  </rv>
  <rv s="4">
    <v>https://www.bing.com/search?q=waterbury+connecticut&amp;form=skydnc</v>
    <v>Learn more on Bing</v>
  </rv>
  <rv s="1">
    <fb>-73.036944444444003</fb>
    <v>9</v>
  </rv>
  <rv s="1">
    <fb>114403</fb>
    <v>8</v>
  </rv>
  <rv s="6">
    <v>#VALUE!</v>
    <v>en-US</v>
    <v>eeb5f5e9-0b91-4037-8da3-e9379aa746ff</v>
    <v>536870912</v>
    <v>1</v>
    <v>373</v>
    <v>14</v>
    <v>Waterbury, Connecticut</v>
    <v>4</v>
    <v>5</v>
    <v>Map</v>
    <v>6</v>
    <v>7</v>
    <v>1662</v>
    <v>1731</v>
    <v>1793</v>
    <v>4</v>
    <v>Waterbury is a city in the U.S. state of Connecticut on the Naugatuck River, 33 miles southwest of Hartford and 77 miles northeast of New York City. Waterbury is the largest city in the Naugatuck Valley Planning Region and second-largest city in ...</v>
    <v>1794</v>
    <v>1795</v>
    <v>1797</v>
    <v>1798</v>
    <v>1799</v>
    <v>Waterbury, Connecticut</v>
    <v>1800</v>
    <v>1672</v>
    <v>Waterbury, Connecticut</v>
    <v>mdp/vdpid/5488785957467455489</v>
  </rv>
  <rv s="0">
    <v>536870912</v>
    <v>Windham County, Connecticut</v>
    <v>f59c1e27-6ce0-15ca-20d2-2a6a1efb0aae</v>
    <v>en-US</v>
    <v>Map</v>
  </rv>
  <rv s="1">
    <fb>1349.38380549</fb>
    <v>8</v>
  </rv>
  <rv s="2">
    <v>174</v>
    <v>6</v>
    <v>375</v>
    <v>7</v>
    <v>0</v>
    <v>Image of Windham County, Connecticut</v>
  </rv>
  <rv s="0">
    <v>536870912</v>
    <v>Windham</v>
    <v>ea73e770-679e-12ee-c116-2ea24493cb6d</v>
    <v>en-US</v>
    <v>Map</v>
  </rv>
  <rv s="4">
    <v>https://www.bing.com/search?q=windham+county+connecticut&amp;form=skydnc</v>
    <v>Learn more on Bing</v>
  </rv>
  <rv s="1">
    <fb>116418</fb>
    <v>8</v>
  </rv>
  <rv s="10">
    <v>#VALUE!</v>
    <v>en-US</v>
    <v>f59c1e27-6ce0-15ca-20d2-2a6a1efb0aae</v>
    <v>536870912</v>
    <v>1</v>
    <v>376</v>
    <v>41</v>
    <v>Windham County, Connecticut</v>
    <v>4</v>
    <v>5</v>
    <v>Map</v>
    <v>6</v>
    <v>7</v>
    <v>1662</v>
    <v>1803</v>
    <v>4</v>
    <v>Windham County is one of the eight historical counties in the U.S. state of Connecticut, located in its northeastern corner. As of the 2020 census, the population was 116,418, making it the least populous county in Connecticut. It forms the core ...</v>
    <v>1804</v>
    <v>1805</v>
    <v>1806</v>
    <v>Windham County, Connecticut</v>
    <v>1807</v>
    <v>Windham County, Connecticut</v>
    <v>mdp/vdpid/10035127</v>
  </rv>
  <rv s="0">
    <v>536870912</v>
    <v>Dover, Delaware</v>
    <v>e2074a3a-aa84-0f74-453a-3167a0a32abc</v>
    <v>en-US</v>
    <v>Map</v>
  </rv>
  <rv s="0">
    <v>536870912</v>
    <v>Delaware</v>
    <v>8ad617cc-3d7a-4b3c-a787-098de959ccc4</v>
    <v>en-US</v>
    <v>Map</v>
  </rv>
  <rv s="0">
    <v>536870912</v>
    <v>Kent County</v>
    <v>d5da8361-7984-d4c7-e5b2-e93bc3d0b1f0</v>
    <v>en-US</v>
    <v>Map</v>
  </rv>
  <rv s="1">
    <fb>60.817124</fb>
    <v>8</v>
  </rv>
  <rv s="2">
    <v>175</v>
    <v>6</v>
    <v>377</v>
    <v>7</v>
    <v>0</v>
    <v>Image of Dover, Delaware</v>
  </rv>
  <rv s="1">
    <fb>39.161662</fb>
    <v>9</v>
  </rv>
  <rv s="0">
    <v>805306368</v>
    <v>Robin Christiansen (Mayor)</v>
    <v>993e917c-7f1a-0829-e114-6857e14aebe2</v>
    <v>en-US</v>
    <v>Generic</v>
  </rv>
  <rv s="3">
    <v>163</v>
  </rv>
  <rv s="4">
    <v>https://www.bing.com/search?q=dover+delaware&amp;form=skydnc</v>
    <v>Learn more on Bing</v>
  </rv>
  <rv s="1">
    <fb>-75.525709000000006</fb>
    <v>9</v>
  </rv>
  <rv s="1">
    <fb>39403</fb>
    <v>8</v>
  </rv>
  <rv s="6">
    <v>#VALUE!</v>
    <v>en-US</v>
    <v>e2074a3a-aa84-0f74-453a-3167a0a32abc</v>
    <v>536870912</v>
    <v>1</v>
    <v>378</v>
    <v>14</v>
    <v>Dover, Delaware</v>
    <v>4</v>
    <v>5</v>
    <v>Map</v>
    <v>6</v>
    <v>7</v>
    <v>1810</v>
    <v>1811</v>
    <v>1812</v>
    <v>4</v>
    <v>Dover is the capital and second-most populous city of the U.S. state of Delaware. It is also the county seat of Kent County and the principal city of the Dover metropolitan statistical area, which encompasses all of Kent County and is part of ...</v>
    <v>1813</v>
    <v>1814</v>
    <v>1816</v>
    <v>1817</v>
    <v>1818</v>
    <v>Dover, Delaware</v>
    <v>1819</v>
    <v>1672</v>
    <v>Dover, Delaware</v>
    <v>mdp/vdpid/5490464317323083779</v>
  </rv>
  <rv s="0">
    <v>536870912</v>
    <v>Rehoboth Beach, Delaware</v>
    <v>311ad86e-645d-3b04-946a-22f22170e5fe</v>
    <v>en-US</v>
    <v>Map</v>
  </rv>
  <rv s="0">
    <v>536870912</v>
    <v>Sussex County</v>
    <v>7d88d3bf-49f1-0a41-6c24-10f4c8e3fc54</v>
    <v>en-US</v>
    <v>Map</v>
  </rv>
  <rv s="1">
    <fb>4.2600540000000002</fb>
    <v>8</v>
  </rv>
  <rv s="2">
    <v>176</v>
    <v>6</v>
    <v>379</v>
    <v>7</v>
    <v>0</v>
    <v>Image of Rehoboth Beach, Delaware</v>
  </rv>
  <rv s="1">
    <fb>38.715833333333002</fb>
    <v>9</v>
  </rv>
  <rv s="0">
    <v>805306368</v>
    <v>Stan Mills (Mayor)</v>
    <v>df476dbf-224f-1a0d-ccb0-aaa8eb73935f</v>
    <v>en-US</v>
    <v>Generic</v>
  </rv>
  <rv s="3">
    <v>164</v>
  </rv>
  <rv s="4">
    <v>https://www.bing.com/search?q=rehoboth+beach+delaware&amp;form=skydnc</v>
    <v>Learn more on Bing</v>
  </rv>
  <rv s="1">
    <fb>-75.083055555556001</fb>
    <v>9</v>
  </rv>
  <rv s="1">
    <fb>1108</fb>
    <v>8</v>
  </rv>
  <rv s="6">
    <v>#VALUE!</v>
    <v>en-US</v>
    <v>311ad86e-645d-3b04-946a-22f22170e5fe</v>
    <v>536870912</v>
    <v>1</v>
    <v>380</v>
    <v>14</v>
    <v>Rehoboth Beach, Delaware</v>
    <v>4</v>
    <v>5</v>
    <v>Map</v>
    <v>6</v>
    <v>7</v>
    <v>1810</v>
    <v>1822</v>
    <v>1823</v>
    <v>4</v>
    <v>Rehoboth Beach is a city on the Atlantic Ocean along the Delaware Beaches in eastern Sussex County, Delaware. As of 2020, its population was 1,108. Along with the neighboring coastal town of Lewes, Rehoboth Beach is one of the principal cities ...</v>
    <v>1824</v>
    <v>1825</v>
    <v>1827</v>
    <v>1828</v>
    <v>1829</v>
    <v>Rehoboth Beach, Delaware</v>
    <v>1830</v>
    <v>1672</v>
    <v>Rehoboth Beach, Delaware</v>
    <v>mdp/vdpid/5490510185107554305</v>
  </rv>
  <rv s="0">
    <v>536870912</v>
    <v>Alexandria, Virginia</v>
    <v>e6017e17-b5ca-4803-84ca-a04d0137f5b8</v>
    <v>en-US</v>
    <v>Map</v>
  </rv>
  <rv s="0">
    <v>536870912</v>
    <v>Virginia</v>
    <v>7eee9976-e8a7-472c-ada1-007208abd678</v>
    <v>en-US</v>
    <v>Map</v>
  </rv>
  <rv s="1">
    <fb>40.104858999999998</fb>
    <v>8</v>
  </rv>
  <rv s="2">
    <v>177</v>
    <v>6</v>
    <v>381</v>
    <v>7</v>
    <v>0</v>
    <v>Image of Alexandria, Virginia</v>
  </rv>
  <rv s="4">
    <v>https://www.bing.com/search?q=alexandria+virginia&amp;form=skydnc</v>
    <v>Learn more on Bing</v>
  </rv>
  <rv s="1">
    <fb>159467</fb>
    <v>8</v>
  </rv>
  <rv s="8">
    <v>#VALUE!</v>
    <v>en-US</v>
    <v>e6017e17-b5ca-4803-84ca-a04d0137f5b8</v>
    <v>536870912</v>
    <v>1</v>
    <v>382</v>
    <v>30</v>
    <v>Alexandria, Virginia</v>
    <v>31</v>
    <v>5</v>
    <v>Map</v>
    <v>6</v>
    <v>7</v>
    <v>1833</v>
    <v>1834</v>
    <v>4</v>
    <v>Alexandria is an independent city in the northern region of the Commonwealth of Virginia, United States. It lies on the western bank of the Potomac River approximately 7 miles south of downtown Washington, D.C. Alexandria is the third largest ...</v>
    <v>1835</v>
    <v>1836</v>
    <v>Alexandria, Virginia</v>
    <v>1837</v>
    <v>1672</v>
    <v>Alexandria, Virginia</v>
    <v>mdp/vdpid/10037616</v>
  </rv>
  <rv s="0">
    <v>536870912</v>
    <v>Arlington County, Virginia</v>
    <v>78033c7b-97c2-791b-5d6d-b9095ff43e8d</v>
    <v>en-US</v>
    <v>Map</v>
  </rv>
  <rv s="1">
    <fb>67</fb>
    <v>8</v>
  </rv>
  <rv s="2">
    <v>178</v>
    <v>6</v>
    <v>383</v>
    <v>7</v>
    <v>0</v>
    <v>Image of Arlington County, Virginia</v>
  </rv>
  <rv s="4">
    <v>https://www.bing.com/search?q=arlington+county+virginia&amp;form=skydnc</v>
    <v>Learn more on Bing</v>
  </rv>
  <rv s="1">
    <fb>238643</fb>
    <v>8</v>
  </rv>
  <rv s="8">
    <v>#VALUE!</v>
    <v>en-US</v>
    <v>78033c7b-97c2-791b-5d6d-b9095ff43e8d</v>
    <v>536870912</v>
    <v>1</v>
    <v>384</v>
    <v>30</v>
    <v>Arlington County, Virginia</v>
    <v>31</v>
    <v>5</v>
    <v>Map</v>
    <v>6</v>
    <v>7</v>
    <v>1833</v>
    <v>1840</v>
    <v>4</v>
    <v>Arlington County, or simply Arlington, is a county in the U.S. state of Virginia. The county is located in Northern Virginia on the southwestern bank of the Potomac River directly across from Washington, D.C., the national capital.</v>
    <v>1841</v>
    <v>1842</v>
    <v>Arlington County, Virginia</v>
    <v>1843</v>
    <v>1672</v>
    <v>Arlington County, Virginia</v>
    <v>mdp/vdpid/10037621</v>
  </rv>
  <rv s="0">
    <v>536870912</v>
    <v>Bethesda, Maryland</v>
    <v>19be1600-6cc0-2233-3a5f-0bcd6ec0e0c6</v>
    <v>en-US</v>
    <v>Map</v>
  </rv>
  <rv s="0">
    <v>536870912</v>
    <v>Maryland</v>
    <v>4c472f4d-06a8-4d90-8bb8-da4d168c73fe</v>
    <v>en-US</v>
    <v>Map</v>
  </rv>
  <rv s="0">
    <v>536870912</v>
    <v>Montgomery County</v>
    <v>a11fc0a9-83c7-662d-01a4-d83374723378</v>
    <v>en-US</v>
    <v>Map</v>
  </rv>
  <rv s="1">
    <fb>34.518363000000001</fb>
    <v>8</v>
  </rv>
  <rv s="2">
    <v>179</v>
    <v>6</v>
    <v>385</v>
    <v>7</v>
    <v>0</v>
    <v>Image of Bethesda, Maryland</v>
  </rv>
  <rv s="1">
    <fb>38.984826499999997</fb>
    <v>9</v>
  </rv>
  <rv s="4">
    <v>https://www.bing.com/search?q=bethesda+maryland&amp;form=skydnc</v>
    <v>Learn more on Bing</v>
  </rv>
  <rv s="1">
    <fb>-77.094645900000003</fb>
    <v>9</v>
  </rv>
  <rv s="1">
    <fb>68056</fb>
    <v>8</v>
  </rv>
  <rv s="9">
    <v>#VALUE!</v>
    <v>en-US</v>
    <v>19be1600-6cc0-2233-3a5f-0bcd6ec0e0c6</v>
    <v>536870912</v>
    <v>1</v>
    <v>386</v>
    <v>38</v>
    <v>Bethesda, Maryland</v>
    <v>4</v>
    <v>5</v>
    <v>Map</v>
    <v>6</v>
    <v>7</v>
    <v>1846</v>
    <v>1847</v>
    <v>1848</v>
    <v>4</v>
    <v>Bethesda is an unincorporated, census-designated place in southern Montgomery County, Maryland, United States. It is located just northwest of Washington, D.C. It takes its name from a local church, the Bethesda Meeting House, which in turn took ...</v>
    <v>1849</v>
    <v>1850</v>
    <v>1851</v>
    <v>1852</v>
    <v>Bethesda, Maryland</v>
    <v>1853</v>
    <v>1672</v>
    <v>Bethesda, Maryland</v>
    <v>mdp/vdpid/5490048736824393729</v>
  </rv>
  <rv s="0">
    <v>536870912</v>
    <v>College Park, Maryland</v>
    <v>74d16e34-b848-9051-299e-f14d67c9fa7c</v>
    <v>en-US</v>
    <v>Map</v>
  </rv>
  <rv s="0">
    <v>536870912</v>
    <v>Prince George's County</v>
    <v>9acdd316-6886-e979-8ec2-6d997b04208d</v>
    <v>en-US</v>
    <v>Map</v>
  </rv>
  <rv s="1">
    <fb>14.682257</fb>
    <v>8</v>
  </rv>
  <rv s="2">
    <v>180</v>
    <v>6</v>
    <v>387</v>
    <v>7</v>
    <v>0</v>
    <v>Image of College Park, Maryland</v>
  </rv>
  <rv s="1">
    <fb>38.996699999999997</fb>
    <v>9</v>
  </rv>
  <rv s="0">
    <v>805306368</v>
    <v>S.M. Fazlul Kabir (Mayor)</v>
    <v>be82b7c0-9a87-39ef-fdac-37a12fe4d093</v>
    <v>en-US</v>
    <v>Generic</v>
  </rv>
  <rv s="3">
    <v>165</v>
  </rv>
  <rv s="4">
    <v>https://www.bing.com/search?q=college+park+maryland&amp;form=skydnc</v>
    <v>Learn more on Bing</v>
  </rv>
  <rv s="1">
    <fb>-76.927499999999995</fb>
    <v>9</v>
  </rv>
  <rv s="1">
    <fb>34740</fb>
    <v>8</v>
  </rv>
  <rv s="6">
    <v>#VALUE!</v>
    <v>en-US</v>
    <v>74d16e34-b848-9051-299e-f14d67c9fa7c</v>
    <v>536870912</v>
    <v>1</v>
    <v>388</v>
    <v>14</v>
    <v>College Park, Maryland</v>
    <v>4</v>
    <v>5</v>
    <v>Map</v>
    <v>6</v>
    <v>7</v>
    <v>1846</v>
    <v>1856</v>
    <v>1857</v>
    <v>4</v>
    <v>College Park is a city in Prince George's County, Maryland, United States, located approximately four miles from the northeast border of Washington, D.C. Its population was 34,740 at the 2020 United States census. It is the home of the ...</v>
    <v>1858</v>
    <v>1859</v>
    <v>1861</v>
    <v>1862</v>
    <v>1863</v>
    <v>College Park, Maryland</v>
    <v>1864</v>
    <v>1672</v>
    <v>College Park, Maryland</v>
    <v>mdp/vdpid/5490055299920297985</v>
  </rv>
  <rv s="0">
    <v>536870912</v>
    <v>Tysons, Virginia</v>
    <v>9f0c7ef8-a6ef-3ed9-c07f-44a1c393f889</v>
    <v>en-US</v>
    <v>Map</v>
  </rv>
  <rv s="0">
    <v>536870912</v>
    <v>Fairfax County</v>
    <v>d871e573-e02f-6815-abec-824374067665</v>
    <v>en-US</v>
    <v>Map</v>
  </rv>
  <rv s="1">
    <fb>11.073907999999999</fb>
    <v>8</v>
  </rv>
  <rv s="2">
    <v>181</v>
    <v>6</v>
    <v>389</v>
    <v>7</v>
    <v>0</v>
    <v>Image of Tysons, Virginia</v>
  </rv>
  <rv s="1">
    <fb>38.918599999999998</fb>
    <v>9</v>
  </rv>
  <rv s="4">
    <v>https://www.bing.com/search?q=tysons+virginia&amp;form=skydnc</v>
    <v>Learn more on Bing</v>
  </rv>
  <rv s="1">
    <fb>-77.229699999999994</fb>
    <v>9</v>
  </rv>
  <rv s="1">
    <fb>26374</fb>
    <v>8</v>
  </rv>
  <rv s="15">
    <v>#VALUE!</v>
    <v>en-US</v>
    <v>9f0c7ef8-a6ef-3ed9-c07f-44a1c393f889</v>
    <v>536870912</v>
    <v>1</v>
    <v>390</v>
    <v>366</v>
    <v>Tysons, Virginia</v>
    <v>4</v>
    <v>5</v>
    <v>Map</v>
    <v>6</v>
    <v>7</v>
    <v>1833</v>
    <v>1867</v>
    <v>1868</v>
    <v>4</v>
    <v>Tysons, also known as Tysons Corner, is a census-designated place in Fairfax County, Virginia, United States, spanning from the corner of SR 123 and SR 7. It is part of the Washington metropolitan area and located in Northern Virginia between ...</v>
    <v>1869</v>
    <v>1870</v>
    <v>1871</v>
    <v>1872</v>
    <v>Tysons, Virginia</v>
    <v>1873</v>
    <v>Tysons, Virginia</v>
    <v>mdp/vdpid/5490047989852405761</v>
  </rv>
  <rv s="0">
    <v>536870912</v>
    <v>Washington, D.C.</v>
    <v>216726d1-8987-06d3-5eff-823da05c3d3c</v>
    <v>en-US</v>
    <v>Map</v>
  </rv>
  <rv s="1">
    <fb>177</fb>
    <v>8</v>
  </rv>
  <rv s="1">
    <fb>4690</fb>
    <v>8</v>
  </rv>
  <rv s="1">
    <fb>273390</fb>
    <v>8</v>
  </rv>
  <rv s="1">
    <fb>313718</fb>
    <v>8</v>
  </rv>
  <rv s="2">
    <v>182</v>
    <v>6</v>
    <v>391</v>
    <v>7</v>
    <v>0</v>
    <v>Image of Washington, D.C.</v>
  </rv>
  <rv s="0">
    <v>805306368</v>
    <v>Muriel Bowser (Mayor)</v>
    <v>ba0efeff-89d3-9653-396a-5cc380b1d241</v>
    <v>en-US</v>
    <v>Generic</v>
  </rv>
  <rv s="3">
    <v>166</v>
  </rv>
  <rv s="4">
    <v>https://www.bing.com/search?q=washington%2c+d.c.&amp;form=skydnc</v>
    <v>Learn more on Bing</v>
  </rv>
  <rv s="1">
    <fb>1327</fb>
    <v>398</v>
  </rv>
  <rv s="1">
    <fb>70848</fb>
    <v>398</v>
  </rv>
  <rv s="1">
    <fb>475800</fb>
    <v>398</v>
  </rv>
  <rv s="1">
    <fb>2.2200000000000002</fb>
    <v>399</v>
  </rv>
  <rv s="1">
    <fb>689545</fb>
    <v>8</v>
  </rv>
  <rv s="1">
    <fb>0.13200000000000001</fb>
    <v>400</v>
  </rv>
  <rv s="1">
    <fb>0.115</fb>
    <v>400</v>
  </rv>
  <rv s="1">
    <fb>6.0000000000000001E-3</fb>
    <v>401</v>
  </rv>
  <rv s="1">
    <fb>4.2000000000000003E-2</fb>
    <v>400</v>
  </rv>
  <rv s="1">
    <fb>0.54600000000000004</fb>
    <v>400</v>
  </rv>
  <rv s="1">
    <fb>0.48299999999999998</fb>
    <v>400</v>
  </rv>
  <rv s="1">
    <fb>0.14099999999999999</fb>
    <v>400</v>
  </rv>
  <rv s="1">
    <fb>0.89300000000000002</fb>
    <v>400</v>
  </rv>
  <rv s="1">
    <fb>0.106</fb>
    <v>400</v>
  </rv>
  <rv s="1">
    <fb>0.68299999999999994</fb>
    <v>400</v>
  </rv>
  <rv s="1">
    <fb>2E-3</fb>
    <v>400</v>
  </rv>
  <rv s="1">
    <fb>8.3000000000000004E-2</fb>
    <v>400</v>
  </rv>
  <rv s="1">
    <fb>2.7000000000000003E-2</fb>
    <v>400</v>
  </rv>
  <rv s="1">
    <fb>0.17600000000000002</fb>
    <v>400</v>
  </rv>
  <rv s="1">
    <fb>6.4000000000000001E-2</fb>
    <v>400</v>
  </rv>
  <rv s="1">
    <fb>0.441</fb>
    <v>400</v>
  </rv>
  <rv s="16">
    <v>#VALUE!</v>
    <v>en-US</v>
    <v>216726d1-8987-06d3-5eff-823da05c3d3c</v>
    <v>536870912</v>
    <v>1</v>
    <v>395</v>
    <v>396</v>
    <v>Washington, D.C.</v>
    <v>4</v>
    <v>5</v>
    <v>Map</v>
    <v>6</v>
    <v>397</v>
    <v>US-DC</v>
    <v>1876</v>
    <v>1877</v>
    <v>4</v>
    <v>Washington, D.C., formally the District of Columbia and commonly called Washington or D.C., is the capital city and the federal district of the United States. The city is located on the east bank of the Potomac River, which forms its ...</v>
    <v>1878</v>
    <v>1879</v>
    <v>1880</v>
    <v>1882</v>
    <v>1883</v>
    <v>1884</v>
    <v>1885</v>
    <v>1886</v>
    <v>Washington, D.C.</v>
    <v>1887</v>
    <v>1888</v>
    <v>1889</v>
    <v>1890</v>
    <v>1891</v>
    <v>1892</v>
    <v>1893</v>
    <v>1894</v>
    <v>1895</v>
    <v>1896</v>
    <v>1897</v>
    <v>1898</v>
    <v>1899</v>
    <v>1900</v>
    <v>1901</v>
    <v>1902</v>
    <v>1903</v>
    <v>1904</v>
    <v>1672</v>
    <v>Washington, D.C.</v>
    <v>mdp/vdpid/9130</v>
  </rv>
  <rv s="0">
    <v>536870912</v>
    <v>Boca Raton, Florida</v>
    <v>d6f3aade-5887-40f2-831d-8f25d3ecc8ff</v>
    <v>en-US</v>
    <v>Map</v>
  </rv>
  <rv s="0">
    <v>536870912</v>
    <v>Florida</v>
    <v>5fece3f4-e8e8-4159-843e-f725a930ad50</v>
    <v>en-US</v>
    <v>Map</v>
  </rv>
  <rv s="0">
    <v>536870912</v>
    <v>Palm Beach County</v>
    <v>0c635aa7-7e88-bc32-6927-73591d37397d</v>
    <v>en-US</v>
    <v>Map</v>
  </rv>
  <rv s="1">
    <fb>81.049356000000003</fb>
    <v>8</v>
  </rv>
  <rv s="2">
    <v>183</v>
    <v>6</v>
    <v>402</v>
    <v>7</v>
    <v>0</v>
    <v>Image of Boca Raton, Florida</v>
  </rv>
  <rv s="1">
    <fb>26.368611111111001</fb>
    <v>9</v>
  </rv>
  <rv s="0">
    <v>805306368</v>
    <v>Scott Singer (Mayor)</v>
    <v>e0244d07-b2f0-775a-b5d5-4ad30ddd3cf6</v>
    <v>en-US</v>
    <v>Generic</v>
  </rv>
  <rv s="3">
    <v>167</v>
  </rv>
  <rv s="4">
    <v>https://www.bing.com/search?q=boca+raton+florida&amp;form=skydnc</v>
    <v>Learn more on Bing</v>
  </rv>
  <rv s="1">
    <fb>-80.099999999999994</fb>
    <v>9</v>
  </rv>
  <rv s="1">
    <fb>97422</fb>
    <v>8</v>
  </rv>
  <rv s="6">
    <v>#VALUE!</v>
    <v>en-US</v>
    <v>d6f3aade-5887-40f2-831d-8f25d3ecc8ff</v>
    <v>536870912</v>
    <v>1</v>
    <v>403</v>
    <v>14</v>
    <v>Boca Raton, Florida</v>
    <v>4</v>
    <v>5</v>
    <v>Map</v>
    <v>6</v>
    <v>7</v>
    <v>1907</v>
    <v>1908</v>
    <v>1909</v>
    <v>4</v>
    <v>Boca Raton is a city in Palm Beach County, Florida, United States. The population was 97,422 in the 2020 census and it ranked as the 23rd-largest city in Florida in 2022. However, many people with a Boca Raton postal address live outside of ...</v>
    <v>1910</v>
    <v>1911</v>
    <v>1913</v>
    <v>1914</v>
    <v>1915</v>
    <v>Boca Raton, Florida</v>
    <v>1916</v>
    <v>1672</v>
    <v>Boca Raton, Florida</v>
    <v>mdp/vdpid/5502149904421617666</v>
  </rv>
  <rv s="0">
    <v>536870912</v>
    <v>Bonita Springs, Florida</v>
    <v>3a5e3b7a-4fa6-91f6-4300-396b36a3bdfd</v>
    <v>en-US</v>
    <v>Map</v>
  </rv>
  <rv s="0">
    <v>536870912</v>
    <v>Lee County</v>
    <v>409fdf69-9b75-8823-0fec-9d03f68f079d</v>
    <v>en-US</v>
    <v>Map</v>
  </rv>
  <rv s="1">
    <fb>120.64589700000001</fb>
    <v>8</v>
  </rv>
  <rv s="2">
    <v>184</v>
    <v>6</v>
    <v>404</v>
    <v>7</v>
    <v>0</v>
    <v>Image of Bonita Springs, Florida</v>
  </rv>
  <rv s="1">
    <fb>26.349722222221999</fb>
    <v>9</v>
  </rv>
  <rv s="0">
    <v>805306368</v>
    <v>Rick Steinmeyer (Mayor)</v>
    <v>4114c5a0-0b4d-0cc8-d44e-85e5c6132f36</v>
    <v>en-US</v>
    <v>Generic</v>
  </rv>
  <rv s="3">
    <v>168</v>
  </rv>
  <rv s="4">
    <v>https://www.bing.com/search?q=bonita+springs+florida&amp;form=skydnc</v>
    <v>Learn more on Bing</v>
  </rv>
  <rv s="1">
    <fb>-81.790833333332998</fb>
    <v>9</v>
  </rv>
  <rv s="1">
    <fb>53644</fb>
    <v>8</v>
  </rv>
  <rv s="5">
    <v>#VALUE!</v>
    <v>en-US</v>
    <v>3a5e3b7a-4fa6-91f6-4300-396b36a3bdfd</v>
    <v>536870912</v>
    <v>1</v>
    <v>405</v>
    <v>2</v>
    <v>Bonita Springs, Florida</v>
    <v>4</v>
    <v>5</v>
    <v>Map</v>
    <v>6</v>
    <v>7</v>
    <v>1907</v>
    <v>1919</v>
    <v>1920</v>
    <v>4</v>
    <v>Bonita Springs is a city in Lee County, Florida, United States. The population was 53,644 at the 2020 census. It is part of the Cape Coral-Fort Myers, Florida Metropolitan Statistical Area, on the state's southwest coast.</v>
    <v>1921</v>
    <v>1922</v>
    <v>1924</v>
    <v>1925</v>
    <v>1926</v>
    <v>Bonita Springs, Florida</v>
    <v>1927</v>
    <v>Bonita Springs, Florida</v>
    <v>mdp/vdpid/5501631002646151169</v>
  </rv>
  <rv s="0">
    <v>536870912</v>
    <v>Boynton Beach, Florida</v>
    <v>e636c8a9-da9d-4af5-a0d8-6abe451e1ae5</v>
    <v>en-US</v>
    <v>Map</v>
  </rv>
  <rv s="1">
    <fb>42.786963</fb>
    <v>8</v>
  </rv>
  <rv s="2">
    <v>185</v>
    <v>6</v>
    <v>406</v>
    <v>7</v>
    <v>0</v>
    <v>Image of Boynton Beach, Florida</v>
  </rv>
  <rv s="1">
    <fb>26.528055555556001</fb>
    <v>9</v>
  </rv>
  <rv s="0">
    <v>805306368</v>
    <v>Ty Penserga (Mayor)</v>
    <v>240ec840-d4f4-6632-16fc-479ae13f0aea</v>
    <v>en-US</v>
    <v>Generic</v>
  </rv>
  <rv s="3">
    <v>169</v>
  </rv>
  <rv s="4">
    <v>https://www.bing.com/search?q=boynton+beach+florida&amp;form=skydnc</v>
    <v>Learn more on Bing</v>
  </rv>
  <rv s="1">
    <fb>-80.076388888888999</fb>
    <v>9</v>
  </rv>
  <rv s="1">
    <fb>80380</fb>
    <v>8</v>
  </rv>
  <rv s="5">
    <v>#VALUE!</v>
    <v>en-US</v>
    <v>e636c8a9-da9d-4af5-a0d8-6abe451e1ae5</v>
    <v>536870912</v>
    <v>1</v>
    <v>407</v>
    <v>2</v>
    <v>Boynton Beach, Florida</v>
    <v>4</v>
    <v>5</v>
    <v>Map</v>
    <v>6</v>
    <v>7</v>
    <v>1907</v>
    <v>1908</v>
    <v>1930</v>
    <v>4</v>
    <v>Boynton Beach is a city in Palm Beach County, Florida, United States. It is situated about 57 miles north of Miami. The 2020 census recorded a population of 80,380. Boynton Beach is located in the Miami metropolitan area of South Florida, which ...</v>
    <v>1931</v>
    <v>1932</v>
    <v>1934</v>
    <v>1935</v>
    <v>1936</v>
    <v>Boynton Beach, Florida</v>
    <v>1937</v>
    <v>Boynton Beach, Florida</v>
    <v>mdp/vdpid/5502137088272760833</v>
  </rv>
  <rv s="0">
    <v>536870912</v>
    <v>Bradenton, Florida</v>
    <v>497a243a-f5cf-6c54-2f00-0eb540bfff0c</v>
    <v>en-US</v>
    <v>Map</v>
  </rv>
  <rv s="0">
    <v>536870912</v>
    <v>Manatee County</v>
    <v>4c0b7287-fe9b-0fa2-e43f-d782417e3c41</v>
    <v>en-US</v>
    <v>Map</v>
  </rv>
  <rv s="1">
    <fb>44.043953999999999</fb>
    <v>8</v>
  </rv>
  <rv s="2">
    <v>186</v>
    <v>6</v>
    <v>408</v>
    <v>7</v>
    <v>0</v>
    <v>Image of Bradenton, Florida</v>
  </rv>
  <rv s="1">
    <fb>27.483333333333</fb>
    <v>9</v>
  </rv>
  <rv s="0">
    <v>805306368</v>
    <v>Gene Brown (Mayor)</v>
    <v>6455e0c0-3ab9-3525-c7c9-0deb927c1a1e</v>
    <v>en-US</v>
    <v>Generic</v>
  </rv>
  <rv s="3">
    <v>170</v>
  </rv>
  <rv s="4">
    <v>https://www.bing.com/search?q=bradenton+florida&amp;form=skydnc</v>
    <v>Learn more on Bing</v>
  </rv>
  <rv s="1">
    <fb>-82.583333333333002</fb>
    <v>9</v>
  </rv>
  <rv s="1">
    <fb>55698</fb>
    <v>8</v>
  </rv>
  <rv s="5">
    <v>#VALUE!</v>
    <v>en-US</v>
    <v>497a243a-f5cf-6c54-2f00-0eb540bfff0c</v>
    <v>536870912</v>
    <v>1</v>
    <v>409</v>
    <v>2</v>
    <v>Bradenton, Florida</v>
    <v>4</v>
    <v>5</v>
    <v>Map</v>
    <v>6</v>
    <v>7</v>
    <v>1907</v>
    <v>1940</v>
    <v>1941</v>
    <v>4</v>
    <v>Bradenton is a city in and the county seat of Manatee County, Florida, United States. As of the 2020 census, the city's population is 55,698. Downtown Manatee is along the Manatee River and includes the Bradenton Riverwalk. Downtown Bradenton is ...</v>
    <v>1942</v>
    <v>1943</v>
    <v>1945</v>
    <v>1946</v>
    <v>1947</v>
    <v>Bradenton, Florida</v>
    <v>1948</v>
    <v>Bradenton, Florida</v>
    <v>mdp/vdpid/5501313721902825474</v>
  </rv>
  <rv s="0">
    <v>536870912</v>
    <v>Cape Coral, Florida</v>
    <v>6ca2fc99-f8af-42c8-ae56-ab1ebf2f4c8f</v>
    <v>en-US</v>
    <v>Map</v>
  </rv>
  <rv s="1">
    <fb>308.55484799999999</fb>
    <v>8</v>
  </rv>
  <rv s="2">
    <v>187</v>
    <v>6</v>
    <v>410</v>
    <v>7</v>
    <v>0</v>
    <v>Image of Cape Coral, Florida</v>
  </rv>
  <rv s="1">
    <fb>26.633333</fb>
    <v>9</v>
  </rv>
  <rv s="0">
    <v>805306368</v>
    <v>John Gunter (Mayor)</v>
    <v>d373de52-eeb3-4e4c-9706-e8227542fc73</v>
    <v>en-US</v>
    <v>Generic</v>
  </rv>
  <rv s="3">
    <v>171</v>
  </rv>
  <rv s="4">
    <v>https://www.bing.com/search?q=cape+coral+florida&amp;form=skydnc</v>
    <v>Learn more on Bing</v>
  </rv>
  <rv s="1">
    <fb>-81.983333000000002</fb>
    <v>9</v>
  </rv>
  <rv s="1">
    <fb>194016</fb>
    <v>8</v>
  </rv>
  <rv s="5">
    <v>#VALUE!</v>
    <v>en-US</v>
    <v>6ca2fc99-f8af-42c8-ae56-ab1ebf2f4c8f</v>
    <v>536870912</v>
    <v>1</v>
    <v>411</v>
    <v>2</v>
    <v>Cape Coral, Florida</v>
    <v>4</v>
    <v>5</v>
    <v>Map</v>
    <v>6</v>
    <v>7</v>
    <v>1907</v>
    <v>1919</v>
    <v>1951</v>
    <v>4</v>
    <v>Cape Coral is a city located in Lee County, Florida, United States, on the Gulf of Mexico. Founded in 1957 and developed as a planned community, the city's population had grown to 194,016 as of the 2020 Census, a rise of 26% from the 2010 ...</v>
    <v>1952</v>
    <v>1953</v>
    <v>1955</v>
    <v>1956</v>
    <v>1957</v>
    <v>Cape Coral, Florida</v>
    <v>1958</v>
    <v>Cape Coral, Florida</v>
    <v>mdp/vdpid/5501613240456577025</v>
  </rv>
  <rv s="0">
    <v>536870912</v>
    <v>Clearwater, Florida</v>
    <v>1baac4d9-92d8-46c5-b250-57efa8c090e4</v>
    <v>en-US</v>
    <v>Map</v>
  </rv>
  <rv s="0">
    <v>536870912</v>
    <v>Pinellas County</v>
    <v>68e9752d-4d26-bff5-4116-15b7ac447b18</v>
    <v>en-US</v>
    <v>Map</v>
  </rv>
  <rv s="1">
    <fb>103.496483</fb>
    <v>8</v>
  </rv>
  <rv s="2">
    <v>188</v>
    <v>6</v>
    <v>412</v>
    <v>7</v>
    <v>0</v>
    <v>Image of Clearwater, Florida</v>
  </rv>
  <rv s="1">
    <fb>27.973611111111001</fb>
    <v>9</v>
  </rv>
  <rv s="0">
    <v>805306368</v>
    <v>Brian Aungst Sr. (Mayor)</v>
    <v>bb1fd26f-1d35-c5ef-e90a-eacfe0341d5f</v>
    <v>en-US</v>
    <v>Generic</v>
  </rv>
  <rv s="3">
    <v>172</v>
  </rv>
  <rv s="4">
    <v>https://www.bing.com/search?q=clearwater+florida&amp;form=skydnc</v>
    <v>Learn more on Bing</v>
  </rv>
  <rv s="1">
    <fb>-82.764166666666995</fb>
    <v>9</v>
  </rv>
  <rv s="1">
    <fb>117292</fb>
    <v>8</v>
  </rv>
  <rv s="6">
    <v>#VALUE!</v>
    <v>en-US</v>
    <v>1baac4d9-92d8-46c5-b250-57efa8c090e4</v>
    <v>536870912</v>
    <v>1</v>
    <v>413</v>
    <v>14</v>
    <v>Clearwater, Florida</v>
    <v>4</v>
    <v>5</v>
    <v>Map</v>
    <v>6</v>
    <v>7</v>
    <v>1907</v>
    <v>1961</v>
    <v>1962</v>
    <v>4</v>
    <v>Clearwater is a city located in Pinellas County, Florida, United States, west of Tampa and north of St. Petersburg. To the west of Clearwater lies the Gulf of Mexico and to the southeast lies Tampa Bay. As of the 2020 census, the city had a ...</v>
    <v>1963</v>
    <v>1964</v>
    <v>1966</v>
    <v>1967</v>
    <v>1968</v>
    <v>Clearwater, Florida</v>
    <v>1969</v>
    <v>1672</v>
    <v>Clearwater, Florida</v>
    <v>mdp/vdpid/5501289870036828161</v>
  </rv>
  <rv s="0">
    <v>536870912</v>
    <v>Daytona Beach, Florida</v>
    <v>1e833357-6e2d-7714-9ba3-f8f36266c21c</v>
    <v>en-US</v>
    <v>Map</v>
  </rv>
  <rv s="0">
    <v>536870912</v>
    <v>Volusia County</v>
    <v>2f7774ef-650e-b8a8-2df1-efe23176f042</v>
    <v>en-US</v>
    <v>Map</v>
  </rv>
  <rv s="1">
    <fb>175.160448</fb>
    <v>8</v>
  </rv>
  <rv s="2">
    <v>189</v>
    <v>6</v>
    <v>414</v>
    <v>7</v>
    <v>0</v>
    <v>Image of Daytona Beach, Florida</v>
  </rv>
  <rv s="1">
    <fb>29.207222222222001</fb>
    <v>9</v>
  </rv>
  <rv s="0">
    <v>805306368</v>
    <v>Derrick Henry (Mayor)</v>
    <v>88cc0be8-0490-2add-169f-b023a03b6d3b</v>
    <v>en-US</v>
    <v>Generic</v>
  </rv>
  <rv s="3">
    <v>173</v>
  </rv>
  <rv s="4">
    <v>https://www.bing.com/search?q=daytona+beach+florida&amp;form=skydnc</v>
    <v>Learn more on Bing</v>
  </rv>
  <rv s="1">
    <fb>-81.037777777778004</fb>
    <v>9</v>
  </rv>
  <rv s="1">
    <fb>72647</fb>
    <v>8</v>
  </rv>
  <rv s="5">
    <v>#VALUE!</v>
    <v>en-US</v>
    <v>1e833357-6e2d-7714-9ba3-f8f36266c21c</v>
    <v>536870912</v>
    <v>1</v>
    <v>415</v>
    <v>2</v>
    <v>Daytona Beach, Florida</v>
    <v>4</v>
    <v>5</v>
    <v>Map</v>
    <v>6</v>
    <v>7</v>
    <v>1907</v>
    <v>1972</v>
    <v>1973</v>
    <v>4</v>
    <v>Daytona Beach, or simply Daytona, is a coastal resort city in Volusia County, Florida, United States. Located on the East Coast of the United States, its population was 72,647 at the 2020 census. It is part of the Deltona–Daytona Beach–Ormond ...</v>
    <v>1974</v>
    <v>1975</v>
    <v>1977</v>
    <v>1978</v>
    <v>1979</v>
    <v>Daytona Beach, Florida</v>
    <v>1980</v>
    <v>Daytona Beach, Florida</v>
    <v>mdp/vdpid/5498628983211687937</v>
  </rv>
  <rv s="0">
    <v>536870912</v>
    <v>Deltona, Florida</v>
    <v>733e42ef-37ce-4392-a4ab-3fa311a1de81</v>
    <v>en-US</v>
    <v>Map</v>
  </rv>
  <rv s="1">
    <fb>105.614456</fb>
    <v>8</v>
  </rv>
  <rv s="2">
    <v>190</v>
    <v>6</v>
    <v>416</v>
    <v>7</v>
    <v>0</v>
    <v>Image of Deltona, Florida</v>
  </rv>
  <rv s="1">
    <fb>28.905000000000001</fb>
    <v>9</v>
  </rv>
  <rv s="0">
    <v>805306368</v>
    <v>Santiago Avila (Mayor)</v>
    <v>757760a0-96b0-2163-c2ac-f9d3103c21d7</v>
    <v>en-US</v>
    <v>Generic</v>
  </rv>
  <rv s="3">
    <v>174</v>
  </rv>
  <rv s="4">
    <v>https://www.bing.com/search?q=deltona+florida&amp;form=skydnc</v>
    <v>Learn more on Bing</v>
  </rv>
  <rv s="1">
    <fb>-81.211111111110995</fb>
    <v>9</v>
  </rv>
  <rv s="1">
    <fb>93692</fb>
    <v>8</v>
  </rv>
  <rv s="5">
    <v>#VALUE!</v>
    <v>en-US</v>
    <v>733e42ef-37ce-4392-a4ab-3fa311a1de81</v>
    <v>536870912</v>
    <v>1</v>
    <v>417</v>
    <v>2</v>
    <v>Deltona, Florida</v>
    <v>4</v>
    <v>5</v>
    <v>Map</v>
    <v>6</v>
    <v>7</v>
    <v>1907</v>
    <v>1972</v>
    <v>1983</v>
    <v>4</v>
    <v>Deltona is a city in Volusia County, Florida, United States. It is located on the northern shore of Lake Monroe. As of the 2020 census, the city population was 93,692. It is a principal city of the Deltona–Daytona Beach–Ormond Beach metropolitan ...</v>
    <v>1984</v>
    <v>1985</v>
    <v>1987</v>
    <v>1988</v>
    <v>1989</v>
    <v>Deltona, Florida</v>
    <v>1990</v>
    <v>Deltona, Florida</v>
    <v>mdp/vdpid/5498638749564665858</v>
  </rv>
  <rv s="0">
    <v>536870912</v>
    <v>Fort Lauderdale, Florida</v>
    <v>5506b274-609b-4494-a946-3e3d9acb181e</v>
    <v>en-US</v>
    <v>Map</v>
  </rv>
  <rv s="0">
    <v>536870912</v>
    <v>Broward County</v>
    <v>cf5e8599-9690-9e20-ba91-9e988de7800e</v>
    <v>en-US</v>
    <v>Map</v>
  </rv>
  <rv s="1">
    <fb>94.045083000000005</fb>
    <v>8</v>
  </rv>
  <rv s="2">
    <v>191</v>
    <v>6</v>
    <v>418</v>
    <v>7</v>
    <v>0</v>
    <v>Image of Fort Lauderdale, Florida</v>
  </rv>
  <rv s="1">
    <fb>26.135833333333</fb>
    <v>9</v>
  </rv>
  <rv s="0">
    <v>805306368</v>
    <v>Dean Trantalis (Mayor)</v>
    <v>63f5944f-ea01-fb15-96e5-8c6fc5f59907</v>
    <v>en-US</v>
    <v>Generic</v>
  </rv>
  <rv s="3">
    <v>175</v>
  </rv>
  <rv s="4">
    <v>https://www.bing.com/search?q=fort+lauderdale+florida&amp;form=skydnc</v>
    <v>Learn more on Bing</v>
  </rv>
  <rv s="1">
    <fb>-80.141944444443993</fb>
    <v>9</v>
  </rv>
  <rv s="1">
    <fb>182760</fb>
    <v>8</v>
  </rv>
  <rv s="5">
    <v>#VALUE!</v>
    <v>en-US</v>
    <v>5506b274-609b-4494-a946-3e3d9acb181e</v>
    <v>536870912</v>
    <v>1</v>
    <v>419</v>
    <v>2</v>
    <v>Fort Lauderdale, Florida</v>
    <v>4</v>
    <v>5</v>
    <v>Map</v>
    <v>6</v>
    <v>7</v>
    <v>1907</v>
    <v>1993</v>
    <v>1994</v>
    <v>4</v>
    <v>Fort Lauderdale is a coastal city located in the U.S. state of Florida, 30 miles north of Miami along the Atlantic Ocean. It is the county seat of and largest city in Broward County with a population of 182,760 at the 2020 census, making it the ...</v>
    <v>1995</v>
    <v>1996</v>
    <v>1998</v>
    <v>1999</v>
    <v>2000</v>
    <v>Fort Lauderdale, Florida</v>
    <v>2001</v>
    <v>Fort Lauderdale, Florida</v>
    <v>mdp/vdpid/5502154463864946691</v>
  </rv>
  <rv s="0">
    <v>536870912</v>
    <v>Fort Myers, Florida</v>
    <v>9c201a3e-5a8e-4eeb-87d2-ac4eaa05f0d4</v>
    <v>en-US</v>
    <v>Map</v>
  </rv>
  <rv s="1">
    <fb>126.84182699999999</fb>
    <v>8</v>
  </rv>
  <rv s="2">
    <v>192</v>
    <v>6</v>
    <v>420</v>
    <v>7</v>
    <v>0</v>
    <v>Image of Fort Myers, Florida</v>
  </rv>
  <rv s="1">
    <fb>26.616666666667001</fb>
    <v>9</v>
  </rv>
  <rv s="0">
    <v>805306368</v>
    <v>Kevin B. Anderson (Mayor)</v>
    <v>1081b0f6-2d05-77b6-b72e-eef8c6dc0649</v>
    <v>en-US</v>
    <v>Generic</v>
  </rv>
  <rv s="3">
    <v>176</v>
  </rv>
  <rv s="4">
    <v>https://www.bing.com/search?q=fort+myers+florida&amp;form=skydnc</v>
    <v>Learn more on Bing</v>
  </rv>
  <rv s="1">
    <fb>-81.833333333333002</fb>
    <v>9</v>
  </rv>
  <rv s="1">
    <fb>86395</fb>
    <v>8</v>
  </rv>
  <rv s="5">
    <v>#VALUE!</v>
    <v>en-US</v>
    <v>9c201a3e-5a8e-4eeb-87d2-ac4eaa05f0d4</v>
    <v>536870912</v>
    <v>1</v>
    <v>421</v>
    <v>2</v>
    <v>Fort Myers, Florida</v>
    <v>4</v>
    <v>5</v>
    <v>Map</v>
    <v>6</v>
    <v>7</v>
    <v>1907</v>
    <v>1919</v>
    <v>2004</v>
    <v>4</v>
    <v>Fort Myers is a city in and the county seat of Lee County, Florida, United States. The Census Bureau's Population Estimates Program calculated that the city's population was 92,245 in 2021, ranking the city the 370th-most-populous in the ...</v>
    <v>2005</v>
    <v>2006</v>
    <v>2008</v>
    <v>2009</v>
    <v>2010</v>
    <v>Fort Myers, Florida</v>
    <v>2011</v>
    <v>Fort Myers, Florida</v>
    <v>mdp/vdpid/5501614014272110593</v>
  </rv>
  <rv s="0">
    <v>536870912</v>
    <v>Fort Pierce, Florida</v>
    <v>ea7482a0-b339-a7f1-d8b3-f338a64ea126</v>
    <v>en-US</v>
    <v>Map</v>
  </rv>
  <rv s="0">
    <v>536870912</v>
    <v>St. Lucie County</v>
    <v>ec10fdde-b11b-ab51-8872-2caa8be047a8</v>
    <v>en-US</v>
    <v>Map</v>
  </rv>
  <rv s="1">
    <fb>75.802166</fb>
    <v>8</v>
  </rv>
  <rv s="2">
    <v>193</v>
    <v>6</v>
    <v>422</v>
    <v>7</v>
    <v>0</v>
    <v>Image of Fort Pierce, Florida</v>
  </rv>
  <rv s="1">
    <fb>27.438888888889</fb>
    <v>9</v>
  </rv>
  <rv s="0">
    <v>805306368</v>
    <v>Linda Hudson (Mayor)</v>
    <v>087fdbde-0725-10eb-2c0e-ca5fffc51c3c</v>
    <v>en-US</v>
    <v>Generic</v>
  </rv>
  <rv s="3">
    <v>177</v>
  </rv>
  <rv s="4">
    <v>https://www.bing.com/search?q=fort+pierce+florida&amp;form=skydnc</v>
    <v>Learn more on Bing</v>
  </rv>
  <rv s="1">
    <fb>-80.335555555555999</fb>
    <v>9</v>
  </rv>
  <rv s="1">
    <fb>47297</fb>
    <v>8</v>
  </rv>
  <rv s="6">
    <v>#VALUE!</v>
    <v>en-US</v>
    <v>ea7482a0-b339-a7f1-d8b3-f338a64ea126</v>
    <v>536870912</v>
    <v>1</v>
    <v>423</v>
    <v>14</v>
    <v>Fort Pierce, Florida</v>
    <v>4</v>
    <v>5</v>
    <v>Map</v>
    <v>6</v>
    <v>7</v>
    <v>1907</v>
    <v>2014</v>
    <v>2015</v>
    <v>4</v>
    <v>Fort Pierce is a city in and the county seat of St. Lucie County, Florida, United States. The city is part of the Treasure Coast region of Atlantic Coast Florida. It is also known as the Sunrise City, and jokingly as "Port Fierce", due to its ...</v>
    <v>2016</v>
    <v>2017</v>
    <v>2019</v>
    <v>2020</v>
    <v>2021</v>
    <v>Fort Pierce, Florida</v>
    <v>2022</v>
    <v>1672</v>
    <v>Fort Pierce, Florida</v>
    <v>mdp/vdpid/5501824960651329537</v>
  </rv>
  <rv s="0">
    <v>536870912</v>
    <v>Gainesville, Florida</v>
    <v>427c8860-93c4-456a-a429-5fab38c59aba</v>
    <v>en-US</v>
    <v>Map</v>
  </rv>
  <rv s="0">
    <v>536870912</v>
    <v>Alachua County</v>
    <v>1592bece-0bee-3c00-6911-ffe7d3ae6d20</v>
    <v>en-US</v>
    <v>Map</v>
  </rv>
  <rv s="1">
    <fb>164.42881199999999</fb>
    <v>8</v>
  </rv>
  <rv s="2">
    <v>194</v>
    <v>6</v>
    <v>424</v>
    <v>7</v>
    <v>0</v>
    <v>Image of Gainesville, Florida</v>
  </rv>
  <rv s="1">
    <fb>29.665277777778002</fb>
    <v>9</v>
  </rv>
  <rv s="3">
    <v>178</v>
  </rv>
  <rv s="4">
    <v>https://www.bing.com/search?q=gainesville+florida&amp;form=skydnc</v>
    <v>Learn more on Bing</v>
  </rv>
  <rv s="1">
    <fb>-82.336111111110995</fb>
    <v>9</v>
  </rv>
  <rv s="1">
    <fb>141085</fb>
    <v>8</v>
  </rv>
  <rv s="5">
    <v>#VALUE!</v>
    <v>en-US</v>
    <v>427c8860-93c4-456a-a429-5fab38c59aba</v>
    <v>536870912</v>
    <v>1</v>
    <v>425</v>
    <v>2</v>
    <v>Gainesville, Florida</v>
    <v>4</v>
    <v>5</v>
    <v>Map</v>
    <v>6</v>
    <v>7</v>
    <v>1907</v>
    <v>2025</v>
    <v>2026</v>
    <v>4</v>
    <v>Gainesville is the county seat of Alachua County, Florida, and the most populous city in North Central Florida, with a population of 145,214 in 2022. It is the principal city of the Gainesville metropolitan area, which had a population of ...</v>
    <v>2027</v>
    <v>2028</v>
    <v>2029</v>
    <v>2030</v>
    <v>2031</v>
    <v>Gainesville, Florida</v>
    <v>2032</v>
    <v>Gainesville, Florida</v>
    <v>mdp/vdpid/5498014218403708929</v>
  </rv>
  <rv s="0">
    <v>536870912</v>
    <v>Homestead, Florida</v>
    <v>7becde33-fedb-4fd6-4717-a11e7a4615f9</v>
    <v>en-US</v>
    <v>Map</v>
  </rv>
  <rv s="0">
    <v>536870912</v>
    <v>Miami-Dade County</v>
    <v>011ca011-9462-caa9-fe46-e0bfd960472e</v>
    <v>en-US</v>
    <v>Map</v>
  </rv>
  <rv s="1">
    <fb>40.435572000000001</fb>
    <v>8</v>
  </rv>
  <rv s="2">
    <v>195</v>
    <v>6</v>
    <v>426</v>
    <v>7</v>
    <v>0</v>
    <v>Image of Homestead, Florida</v>
  </rv>
  <rv s="1">
    <fb>25.468722400000001</fb>
    <v>9</v>
  </rv>
  <rv s="0">
    <v>805306368</v>
    <v>Steven D. Losner (Mayor)</v>
    <v>39c0adc3-29c9-1e11-e0ae-8320c94fb714</v>
    <v>en-US</v>
    <v>Generic</v>
  </rv>
  <rv s="3">
    <v>179</v>
  </rv>
  <rv s="4">
    <v>https://www.bing.com/search?q=homestead+florida&amp;form=skydnc</v>
    <v>Learn more on Bing</v>
  </rv>
  <rv s="1">
    <fb>-80.477556899999996</fb>
    <v>9</v>
  </rv>
  <rv s="1">
    <fb>80737</fb>
    <v>8</v>
  </rv>
  <rv s="6">
    <v>#VALUE!</v>
    <v>en-US</v>
    <v>7becde33-fedb-4fd6-4717-a11e7a4615f9</v>
    <v>536870912</v>
    <v>1</v>
    <v>427</v>
    <v>14</v>
    <v>Homestead, Florida</v>
    <v>4</v>
    <v>5</v>
    <v>Map</v>
    <v>6</v>
    <v>7</v>
    <v>1907</v>
    <v>2035</v>
    <v>2036</v>
    <v>4</v>
    <v>Homestead is a city within Miami-Dade County in the U.S. state of Florida, between Biscayne National Park to the east and Everglades National Park to the west. Homestead is primarily a Miami suburb and a major agricultural area. It is a ...</v>
    <v>2037</v>
    <v>2038</v>
    <v>2040</v>
    <v>2041</v>
    <v>2042</v>
    <v>Homestead, Florida</v>
    <v>2043</v>
    <v>1672</v>
    <v>Homestead, Florida</v>
    <v>mdp/vdpid/5502127775105941505</v>
  </rv>
  <rv s="0">
    <v>536870912</v>
    <v>Jacksonville, Florida</v>
    <v>8bd6021b-ea7f-4470-a29b-042b1c82e07f</v>
    <v>en-US</v>
    <v>Map</v>
  </rv>
  <rv s="0">
    <v>536870912</v>
    <v>Duval County</v>
    <v>dc9e91d3-ebe6-efe5-b1ca-7a3b802337e6</v>
    <v>en-US</v>
    <v>Map</v>
  </rv>
  <rv s="1">
    <fb>2265.2978419999999</fb>
    <v>8</v>
  </rv>
  <rv s="2">
    <v>196</v>
    <v>6</v>
    <v>428</v>
    <v>7</v>
    <v>0</v>
    <v>Image of Jacksonville, Florida</v>
  </rv>
  <rv s="1">
    <fb>30.316666666667</fb>
    <v>9</v>
  </rv>
  <rv s="0">
    <v>805306368</v>
    <v>Donna Deegan (Mayor)</v>
    <v>3acbd9bf-fb7e-74bd-69e3-165ac6405f27</v>
    <v>en-US</v>
    <v>Generic</v>
  </rv>
  <rv s="3">
    <v>180</v>
  </rv>
  <rv s="4">
    <v>https://www.bing.com/search?q=jacksonville+florida&amp;form=skydnc</v>
    <v>Learn more on Bing</v>
  </rv>
  <rv s="1">
    <fb>-81.650000000000006</fb>
    <v>9</v>
  </rv>
  <rv s="1">
    <fb>949611</fb>
    <v>8</v>
  </rv>
  <rv s="3">
    <v>181</v>
  </rv>
  <rv s="6">
    <v>#VALUE!</v>
    <v>en-US</v>
    <v>8bd6021b-ea7f-4470-a29b-042b1c82e07f</v>
    <v>536870912</v>
    <v>1</v>
    <v>429</v>
    <v>14</v>
    <v>Jacksonville, Florida</v>
    <v>4</v>
    <v>5</v>
    <v>Map</v>
    <v>6</v>
    <v>7</v>
    <v>1907</v>
    <v>2046</v>
    <v>2047</v>
    <v>4</v>
    <v>Jacksonville is a city located on the Atlantic coast of northeastern Florida, the most populous city proper in the state and the largest city by area in the contiguous United States as of 2020. It is the seat of Duval County, with which the City ...</v>
    <v>2048</v>
    <v>2049</v>
    <v>2051</v>
    <v>2052</v>
    <v>2053</v>
    <v>Jacksonville, Florida</v>
    <v>2054</v>
    <v>2055</v>
    <v>Jacksonville, Florida</v>
    <v>mdp/vdpid/5498351603402407937</v>
  </rv>
  <rv s="0">
    <v>536870912</v>
    <v>Key Largo, Florida</v>
    <v>036e5aec-7d77-4fee-9b02-59275136eea8</v>
    <v>en-US</v>
    <v>Map</v>
  </rv>
  <rv s="0">
    <v>536870912</v>
    <v>Monroe County</v>
    <v>5acbcb78-9583-b09c-d745-1364f68ab0ad</v>
    <v>en-US</v>
    <v>Map</v>
  </rv>
  <rv s="1">
    <fb>39.504821999999997</fb>
    <v>8</v>
  </rv>
  <rv s="2">
    <v>197</v>
    <v>6</v>
    <v>430</v>
    <v>7</v>
    <v>0</v>
    <v>Image of Key Largo, Florida</v>
  </rv>
  <rv s="1">
    <fb>25.106666666667</fb>
    <v>9</v>
  </rv>
  <rv s="4">
    <v>https://www.bing.com/search?q=key+largo+fl&amp;form=skydnc</v>
    <v>Learn more on Bing</v>
  </rv>
  <rv s="1">
    <fb>-80.430000000000007</fb>
    <v>9</v>
  </rv>
  <rv s="1">
    <fb>12447</fb>
    <v>8</v>
  </rv>
  <rv s="15">
    <v>#VALUE!</v>
    <v>en-US</v>
    <v>036e5aec-7d77-4fee-9b02-59275136eea8</v>
    <v>536870912</v>
    <v>1</v>
    <v>431</v>
    <v>366</v>
    <v>Key Largo, Florida</v>
    <v>4</v>
    <v>5</v>
    <v>Map</v>
    <v>6</v>
    <v>7</v>
    <v>1907</v>
    <v>2058</v>
    <v>2059</v>
    <v>4</v>
    <v>Key Largo is an unincorporated area and census-designated place in Monroe County, Florida, United States, located on the island of Key Largo in the upper Florida Keys. The population was 12,447 at the 2020 census, up from 10,433 in 2010. The ...</v>
    <v>2060</v>
    <v>2061</v>
    <v>2062</v>
    <v>2063</v>
    <v>Key Largo, Florida</v>
    <v>2064</v>
    <v>Key Largo, Florida</v>
    <v>mdp/vdpid/5502881756430204929</v>
  </rv>
  <rv s="0">
    <v>536870912</v>
    <v>Kissimmee, Florida</v>
    <v>1e5d7b3e-2fa7-cfff-946e-f2655e3b612a</v>
    <v>en-US</v>
    <v>Map</v>
  </rv>
  <rv s="0">
    <v>536870912</v>
    <v>Osceola County</v>
    <v>7bf4b94d-bc14-6dd7-d38f-137089e088d6</v>
    <v>en-US</v>
    <v>Map</v>
  </rv>
  <rv s="1">
    <fb>55.689492999999999</fb>
    <v>8</v>
  </rv>
  <rv s="2">
    <v>198</v>
    <v>6</v>
    <v>432</v>
    <v>7</v>
    <v>0</v>
    <v>Image of Kissimmee, Florida</v>
  </rv>
  <rv s="1">
    <fb>28.303888888888999</fb>
    <v>9</v>
  </rv>
  <rv s="0">
    <v>805306368</v>
    <v>Olga Gonzalez (Mayor)</v>
    <v>c8e322eb-c138-3a2b-619b-7fa14a4d2645</v>
    <v>en-US</v>
    <v>Generic</v>
  </rv>
  <rv s="3">
    <v>182</v>
  </rv>
  <rv s="4">
    <v>https://www.bing.com/search?q=kissimmee+florida&amp;form=skydnc</v>
    <v>Learn more on Bing</v>
  </rv>
  <rv s="1">
    <fb>-81.412777777778004</fb>
    <v>9</v>
  </rv>
  <rv s="1">
    <fb>79226</fb>
    <v>8</v>
  </rv>
  <rv s="5">
    <v>#VALUE!</v>
    <v>en-US</v>
    <v>1e5d7b3e-2fa7-cfff-946e-f2655e3b612a</v>
    <v>536870912</v>
    <v>1</v>
    <v>433</v>
    <v>2</v>
    <v>Kissimmee, Florida</v>
    <v>4</v>
    <v>5</v>
    <v>Map</v>
    <v>6</v>
    <v>7</v>
    <v>1907</v>
    <v>2067</v>
    <v>2068</v>
    <v>4</v>
    <v>Kissimmee is the largest city and county seat of Osceola County, Florida, United States. As of the 2020 census, the population was 79,226. It is a Principal City of the Orlando-Kissimmee-Sanford, Florida, Metropolitan Statistical Area, which had ...</v>
    <v>2069</v>
    <v>2070</v>
    <v>2072</v>
    <v>2073</v>
    <v>2074</v>
    <v>Kissimmee, Florida</v>
    <v>2075</v>
    <v>Kissimmee, Florida</v>
    <v>mdp/vdpid/5498706782467391490</v>
  </rv>
  <rv s="0">
    <v>536870912</v>
    <v>Lakeland, Florida</v>
    <v>bf192135-1e1f-4289-aaa4-7b3059fbce1c</v>
    <v>en-US</v>
    <v>Map</v>
  </rv>
  <rv s="0">
    <v>536870912</v>
    <v>Polk County</v>
    <v>afefd155-caf7-2301-d449-21a89dc1cc6c</v>
    <v>en-US</v>
    <v>Map</v>
  </rv>
  <rv s="1">
    <fb>194.056082</fb>
    <v>8</v>
  </rv>
  <rv s="2">
    <v>199</v>
    <v>6</v>
    <v>434</v>
    <v>7</v>
    <v>0</v>
    <v>Image of Lakeland, Florida</v>
  </rv>
  <rv s="1">
    <fb>28.041111111111</fb>
    <v>9</v>
  </rv>
  <rv s="0">
    <v>805306368</v>
    <v>Bill Mutz (Mayor)</v>
    <v>b3eabd97-041c-e50b-1e16-44d855f3b49d</v>
    <v>en-US</v>
    <v>Generic</v>
  </rv>
  <rv s="3">
    <v>183</v>
  </rv>
  <rv s="4">
    <v>https://www.bing.com/search?q=lakeland+florida&amp;form=skydnc</v>
    <v>Learn more on Bing</v>
  </rv>
  <rv s="1">
    <fb>-81.958888888889007</fb>
    <v>9</v>
  </rv>
  <rv s="1">
    <fb>112641</fb>
    <v>8</v>
  </rv>
  <rv s="5">
    <v>#VALUE!</v>
    <v>en-US</v>
    <v>bf192135-1e1f-4289-aaa4-7b3059fbce1c</v>
    <v>536870912</v>
    <v>1</v>
    <v>435</v>
    <v>2</v>
    <v>Lakeland, Florida</v>
    <v>4</v>
    <v>5</v>
    <v>Map</v>
    <v>6</v>
    <v>7</v>
    <v>1907</v>
    <v>2078</v>
    <v>2079</v>
    <v>4</v>
    <v>Lakeland is a city in Central Florida. Located along Interstate 4 east of Tampa and west of Orlando, it is the most populous city in Polk County, Florida, United States. As of the 2020 U.S. Census Bureau release, the city had a population of ...</v>
    <v>2080</v>
    <v>2081</v>
    <v>2083</v>
    <v>2084</v>
    <v>2085</v>
    <v>Lakeland, Florida</v>
    <v>2086</v>
    <v>Lakeland, Florida</v>
    <v>mdp/vdpid/5501326128586948609</v>
  </rv>
  <rv s="0">
    <v>536870912</v>
    <v>Miami</v>
    <v>0f9ee715-4425-4f86-a2e6-2fe7befe1ac6</v>
    <v>en-US</v>
    <v>Map</v>
  </rv>
  <rv s="1">
    <fb>145.204218</fb>
    <v>8</v>
  </rv>
  <rv s="2">
    <v>200</v>
    <v>6</v>
    <v>436</v>
    <v>7</v>
    <v>0</v>
    <v>Image of Miami</v>
  </rv>
  <rv s="1">
    <fb>25.783333333333001</fb>
    <v>9</v>
  </rv>
  <rv s="0">
    <v>805306368</v>
    <v>Francis Suarez (Mayor)</v>
    <v>e0123078-942d-04f1-659c-2e1b624aa4bc</v>
    <v>en-US</v>
    <v>Generic</v>
  </rv>
  <rv s="3">
    <v>184</v>
  </rv>
  <rv s="4">
    <v>https://www.bing.com/search?q=miami+florida&amp;form=skydnc</v>
    <v>Learn more on Bing</v>
  </rv>
  <rv s="1">
    <fb>-80.216666666666995</fb>
    <v>9</v>
  </rv>
  <rv s="1">
    <fb>449514</fb>
    <v>8</v>
  </rv>
  <rv s="6">
    <v>#VALUE!</v>
    <v>en-US</v>
    <v>0f9ee715-4425-4f86-a2e6-2fe7befe1ac6</v>
    <v>536870912</v>
    <v>1</v>
    <v>437</v>
    <v>14</v>
    <v>Miami</v>
    <v>4</v>
    <v>5</v>
    <v>Map</v>
    <v>6</v>
    <v>438</v>
    <v>1907</v>
    <v>2035</v>
    <v>2089</v>
    <v>4</v>
    <v>Miami, officially the City of Miami, is a coastal metropolis and the seat of Miami-Dade County in South Florida. With a population of 442,241 as of the 2020 census, it is the second-most populous city in the U.S. state of Florida after ...</v>
    <v>2090</v>
    <v>2091</v>
    <v>2093</v>
    <v>2094</v>
    <v>2095</v>
    <v>Miami</v>
    <v>2096</v>
    <v>1672</v>
    <v>Miami</v>
    <v>mdp/vdpid/5502110112036159489</v>
  </rv>
  <rv s="0">
    <v>536870912</v>
    <v>Naples, Florida</v>
    <v>49b88a34-2507-2150-e779-a61c75ffcb97</v>
    <v>en-US</v>
    <v>Map</v>
  </rv>
  <rv s="0">
    <v>536870912</v>
    <v>Collier County</v>
    <v>4a5967d8-1118-3124-1c79-3c63dd4ee207</v>
    <v>en-US</v>
    <v>Map</v>
  </rv>
  <rv s="1">
    <fb>42.593437000000002</fb>
    <v>8</v>
  </rv>
  <rv s="2">
    <v>201</v>
    <v>6</v>
    <v>439</v>
    <v>7</v>
    <v>0</v>
    <v>Image of Naples, Florida</v>
  </rv>
  <rv s="1">
    <fb>26.153055555556001</fb>
    <v>9</v>
  </rv>
  <rv s="0">
    <v>805306368</v>
    <v>Teresa Heitmann (Mayor)</v>
    <v>23877f6f-aaf3-cfe5-9ff7-8ec1acee46cb</v>
    <v>en-US</v>
    <v>Generic</v>
  </rv>
  <rv s="3">
    <v>185</v>
  </rv>
  <rv s="4">
    <v>https://www.bing.com/search?q=naples+florida&amp;form=skydnc</v>
    <v>Learn more on Bing</v>
  </rv>
  <rv s="1">
    <fb>-81.798611111111001</fb>
    <v>9</v>
  </rv>
  <rv s="1">
    <fb>19115</fb>
    <v>8</v>
  </rv>
  <rv s="6">
    <v>#VALUE!</v>
    <v>en-US</v>
    <v>49b88a34-2507-2150-e779-a61c75ffcb97</v>
    <v>536870912</v>
    <v>1</v>
    <v>440</v>
    <v>14</v>
    <v>Naples, Florida</v>
    <v>4</v>
    <v>5</v>
    <v>Map</v>
    <v>6</v>
    <v>7</v>
    <v>1907</v>
    <v>2099</v>
    <v>2100</v>
    <v>4</v>
    <v>Naples is a city in Collier County, Florida, United States. As of the 2020 census, the population was 19,115. Naples is a principal city of the Naples–Marco Island metropolitan area, which had a population of about 375,752 as of 2020. Naples' ...</v>
    <v>2101</v>
    <v>2102</v>
    <v>2104</v>
    <v>2105</v>
    <v>2106</v>
    <v>Naples, Florida</v>
    <v>2107</v>
    <v>1672</v>
    <v>Naples, Florida</v>
    <v>mdp/vdpid/5501636903528562689</v>
  </rv>
  <rv s="0">
    <v>536870912</v>
    <v>North Port, Florida</v>
    <v>7e092747-a071-b544-ebe8-15bd8467344c</v>
    <v>en-US</v>
    <v>Map</v>
  </rv>
  <rv s="0">
    <v>536870912</v>
    <v>Sarasota County</v>
    <v>dbab792e-d21c-9366-9e0c-6e5fc4ee053c</v>
    <v>en-US</v>
    <v>Map</v>
  </rv>
  <rv s="1">
    <fb>269.814438</fb>
    <v>8</v>
  </rv>
  <rv s="2">
    <v>202</v>
    <v>6</v>
    <v>441</v>
    <v>7</v>
    <v>0</v>
    <v>Image of North Port, Florida</v>
  </rv>
  <rv s="1">
    <fb>27.066111111110999</fb>
    <v>9</v>
  </rv>
  <rv s="3">
    <v>186</v>
  </rv>
  <rv s="4">
    <v>https://www.bing.com/search?q=north+port+florida&amp;form=skydnc</v>
    <v>Learn more on Bing</v>
  </rv>
  <rv s="1">
    <fb>-82.171944444443994</fb>
    <v>9</v>
  </rv>
  <rv s="1">
    <fb>74793</fb>
    <v>8</v>
  </rv>
  <rv s="5">
    <v>#VALUE!</v>
    <v>en-US</v>
    <v>7e092747-a071-b544-ebe8-15bd8467344c</v>
    <v>536870912</v>
    <v>1</v>
    <v>442</v>
    <v>2</v>
    <v>North Port, Florida</v>
    <v>4</v>
    <v>5</v>
    <v>Map</v>
    <v>6</v>
    <v>7</v>
    <v>1907</v>
    <v>2110</v>
    <v>2111</v>
    <v>4</v>
    <v>North Port is a city located in Sarasota County, Florida, United States. The population was 74,793 at the 2020 US Census. It is part of the North Port–Bradenton–Sarasota Metropolitan Statistical Area. It was originally developed by General ...</v>
    <v>2112</v>
    <v>2113</v>
    <v>2114</v>
    <v>2115</v>
    <v>2116</v>
    <v>North Port, Florida</v>
    <v>2117</v>
    <v>North Port, Florida</v>
    <v>mdp/vdpid/5501399237117607937</v>
  </rv>
  <rv s="0">
    <v>536870912</v>
    <v>Ocala, Florida</v>
    <v>450f6a64-3b71-f599-58f6-9ffd83364566</v>
    <v>en-US</v>
    <v>Map</v>
  </rv>
  <rv s="0">
    <v>536870912</v>
    <v>Marion County</v>
    <v>6225697e-962c-b4a8-629c-9b2f67691f79</v>
    <v>en-US</v>
    <v>Map</v>
  </rv>
  <rv s="1">
    <fb>118.749898</fb>
    <v>8</v>
  </rv>
  <rv s="2">
    <v>203</v>
    <v>6</v>
    <v>443</v>
    <v>7</v>
    <v>0</v>
    <v>Image of Ocala, Florida</v>
  </rv>
  <rv s="1">
    <fb>29.1875</fb>
    <v>9</v>
  </rv>
  <rv s="0">
    <v>805306368</v>
    <v>Ben Marciano (Mayor)</v>
    <v>75635ad2-ecfb-8eb8-6a1d-2e3af3fbbd3c</v>
    <v>en-US</v>
    <v>Generic</v>
  </rv>
  <rv s="3">
    <v>187</v>
  </rv>
  <rv s="4">
    <v>https://www.bing.com/search?q=ocala+florida&amp;form=skydnc</v>
    <v>Learn more on Bing</v>
  </rv>
  <rv s="1">
    <fb>-82.141388888888997</fb>
    <v>9</v>
  </rv>
  <rv s="1">
    <fb>63591</fb>
    <v>8</v>
  </rv>
  <rv s="5">
    <v>#VALUE!</v>
    <v>en-US</v>
    <v>450f6a64-3b71-f599-58f6-9ffd83364566</v>
    <v>536870912</v>
    <v>1</v>
    <v>444</v>
    <v>2</v>
    <v>Ocala, Florida</v>
    <v>4</v>
    <v>5</v>
    <v>Map</v>
    <v>6</v>
    <v>7</v>
    <v>1907</v>
    <v>2120</v>
    <v>2121</v>
    <v>4</v>
    <v>Ocala is a city in and the county seat of Marion County, Florida, United States. Located in North Florida, the city's population was 63,591 as of the 2020 census, making it the 54th-most populated city in Florida. Ocala is the principal city of ...</v>
    <v>2122</v>
    <v>2123</v>
    <v>2125</v>
    <v>2126</v>
    <v>2127</v>
    <v>Ocala, Florida</v>
    <v>2128</v>
    <v>Ocala, Florida</v>
    <v>mdp/vdpid/5498233098996809729</v>
  </rv>
  <rv s="0">
    <v>536870912</v>
    <v>Orlando, Florida</v>
    <v>8eea2eec-4a57-4f52-b19d-0a2cde213716</v>
    <v>en-US</v>
    <v>Map</v>
  </rv>
  <rv s="0">
    <v>536870912</v>
    <v>Orange County</v>
    <v>824d80c4-ad5d-f111-bd51-55fe35512c9c</v>
    <v>en-US</v>
    <v>Map</v>
  </rv>
  <rv s="1">
    <fb>308.41000000000003</fb>
    <v>8</v>
  </rv>
  <rv s="2">
    <v>204</v>
    <v>6</v>
    <v>445</v>
    <v>7</v>
    <v>0</v>
    <v>Image of Orlando, Florida</v>
  </rv>
  <rv s="1">
    <fb>28.533611111111</fb>
    <v>9</v>
  </rv>
  <rv s="0">
    <v>805306368</v>
    <v>Buddy Dyer (Mayor)</v>
    <v>943bd178-b8ac-4cf4-75bf-2e327ea9805c</v>
    <v>en-US</v>
    <v>Generic</v>
  </rv>
  <rv s="3">
    <v>188</v>
  </rv>
  <rv s="4">
    <v>https://www.bing.com/search?q=orlando+florida&amp;form=skydnc</v>
    <v>Learn more on Bing</v>
  </rv>
  <rv s="1">
    <fb>-81.386666666666997</fb>
    <v>9</v>
  </rv>
  <rv s="1">
    <fb>307573</fb>
    <v>8</v>
  </rv>
  <rv s="5">
    <v>#VALUE!</v>
    <v>en-US</v>
    <v>8eea2eec-4a57-4f52-b19d-0a2cde213716</v>
    <v>536870912</v>
    <v>1</v>
    <v>446</v>
    <v>2</v>
    <v>Orlando, Florida</v>
    <v>4</v>
    <v>5</v>
    <v>Map</v>
    <v>6</v>
    <v>7</v>
    <v>1907</v>
    <v>2131</v>
    <v>2132</v>
    <v>4</v>
    <v>Orlando is a city in, and the county seat of, Orange County, Florida, United States. Part of Central Florida, it is the center of the Orlando metropolitan area, which had a population of 2,509,831 in 2017, according to the U.S. Census Bureau. It ...</v>
    <v>2133</v>
    <v>2134</v>
    <v>2136</v>
    <v>2137</v>
    <v>2138</v>
    <v>Orlando, Florida</v>
    <v>2139</v>
    <v>Orlando, Florida</v>
    <v>mdp/vdpid/5498704168812019713</v>
  </rv>
  <rv s="0">
    <v>536870912</v>
    <v>Ormond Beach, Florida</v>
    <v>26330f4e-f806-69cc-1050-e05b38226257</v>
    <v>en-US</v>
    <v>Map</v>
  </rv>
  <rv s="1">
    <fb>95.561728000000002</fb>
    <v>8</v>
  </rv>
  <rv s="2">
    <v>205</v>
    <v>6</v>
    <v>447</v>
    <v>7</v>
    <v>0</v>
    <v>Image of Ormond Beach, Florida</v>
  </rv>
  <rv s="1">
    <fb>29.286388888889</fb>
    <v>9</v>
  </rv>
  <rv s="3">
    <v>189</v>
  </rv>
  <rv s="4">
    <v>https://www.bing.com/search?q=ormond+beach+florida&amp;form=skydnc</v>
    <v>Learn more on Bing</v>
  </rv>
  <rv s="1">
    <fb>-81.075000000000003</fb>
    <v>9</v>
  </rv>
  <rv s="1">
    <fb>43080</fb>
    <v>8</v>
  </rv>
  <rv s="5">
    <v>#VALUE!</v>
    <v>en-US</v>
    <v>26330f4e-f806-69cc-1050-e05b38226257</v>
    <v>536870912</v>
    <v>1</v>
    <v>448</v>
    <v>2</v>
    <v>Ormond Beach, Florida</v>
    <v>4</v>
    <v>5</v>
    <v>Map</v>
    <v>6</v>
    <v>7</v>
    <v>1907</v>
    <v>1972</v>
    <v>2142</v>
    <v>4</v>
    <v>Ormond Beach is a city in Volusia County, Florida, United States. The population was 43,080 at the 2020 census. Ormond Beach lies directly north of Daytona Beach and is a principal city of the Deltona–Daytona Beach–Ormond Beach, FL Metropolitan ...</v>
    <v>2143</v>
    <v>2144</v>
    <v>2145</v>
    <v>2146</v>
    <v>2147</v>
    <v>Ormond Beach, Florida</v>
    <v>2148</v>
    <v>Ormond Beach, Florida</v>
    <v>mdp/vdpid/5498627961546342401</v>
  </rv>
  <rv s="0">
    <v>536870912</v>
    <v>Palm Bay, Florida</v>
    <v>0a6e1490-a983-4f12-adc0-f7a8a7ca66c1</v>
    <v>en-US</v>
    <v>Map</v>
  </rv>
  <rv s="0">
    <v>536870912</v>
    <v>Brevard County</v>
    <v>f5a13461-491c-af38-7acf-5bc5498bad64</v>
    <v>en-US</v>
    <v>Map</v>
  </rv>
  <rv s="1">
    <fb>178.34213</fb>
    <v>8</v>
  </rv>
  <rv s="2">
    <v>206</v>
    <v>6</v>
    <v>449</v>
    <v>7</v>
    <v>0</v>
    <v>Image of Palm Bay, Florida</v>
  </rv>
  <rv s="1">
    <fb>27.997922222222002</fb>
    <v>9</v>
  </rv>
  <rv s="0">
    <v>805306368</v>
    <v>Rob Medina (Mayor)</v>
    <v>82cb155a-6cd9-27e4-fc4e-cc2cb93a04e3</v>
    <v>en-US</v>
    <v>Generic</v>
  </rv>
  <rv s="3">
    <v>190</v>
  </rv>
  <rv s="4">
    <v>https://www.bing.com/search?q=palm+bay+florida&amp;form=skydnc</v>
    <v>Learn more on Bing</v>
  </rv>
  <rv s="1">
    <fb>-80.670008333333001</fb>
    <v>9</v>
  </rv>
  <rv s="1">
    <fb>119760</fb>
    <v>8</v>
  </rv>
  <rv s="6">
    <v>#VALUE!</v>
    <v>en-US</v>
    <v>0a6e1490-a983-4f12-adc0-f7a8a7ca66c1</v>
    <v>536870912</v>
    <v>1</v>
    <v>450</v>
    <v>14</v>
    <v>Palm Bay, Florida</v>
    <v>4</v>
    <v>5</v>
    <v>Map</v>
    <v>6</v>
    <v>7</v>
    <v>1907</v>
    <v>2151</v>
    <v>2152</v>
    <v>4</v>
    <v>Palm Bay is a city in Brevard County, Florida, United States. The city's population was 119,760 at the 2020 United States census, making it the most populous city in the county and the largest by land mass. The historic section of the city lies ...</v>
    <v>2153</v>
    <v>2154</v>
    <v>2156</v>
    <v>2157</v>
    <v>2158</v>
    <v>Palm Bay, Florida</v>
    <v>2159</v>
    <v>1672</v>
    <v>Palm Bay, Florida</v>
    <v>mdp/vdpid/5501748466814025729</v>
  </rv>
  <rv s="0">
    <v>536870912</v>
    <v>Panama City, Florida</v>
    <v>61e1e082-147c-e747-1cee-ead26114c1aa</v>
    <v>en-US</v>
    <v>Map</v>
  </rv>
  <rv s="0">
    <v>536870912</v>
    <v>Bay County</v>
    <v>6c7c1a29-fc69-4733-b0bc-c761dfd86c0c</v>
    <v>en-US</v>
    <v>Map</v>
  </rv>
  <rv s="1">
    <fb>106.36191599999999</fb>
    <v>8</v>
  </rv>
  <rv s="2">
    <v>207</v>
    <v>6</v>
    <v>451</v>
    <v>7</v>
    <v>0</v>
    <v>Image of Panama City, Florida</v>
  </rv>
  <rv s="1">
    <fb>30.174167000000001</fb>
    <v>9</v>
  </rv>
  <rv s="0">
    <v>805306368</v>
    <v>Michael “Doc” Rohan (Mayor)</v>
    <v>81cf891c-40f5-917b-7da9-dab1b025d47b</v>
    <v>en-US</v>
    <v>Generic</v>
  </rv>
  <rv s="3">
    <v>191</v>
  </rv>
  <rv s="4">
    <v>https://www.bing.com/search?q=panama+city+florida&amp;form=skydnc</v>
    <v>Learn more on Bing</v>
  </rv>
  <rv s="1">
    <fb>-85.664167000000006</fb>
    <v>9</v>
  </rv>
  <rv s="1">
    <fb>32939</fb>
    <v>8</v>
  </rv>
  <rv s="5">
    <v>#VALUE!</v>
    <v>en-US</v>
    <v>61e1e082-147c-e747-1cee-ead26114c1aa</v>
    <v>536870912</v>
    <v>1</v>
    <v>452</v>
    <v>2</v>
    <v>Panama City, Florida</v>
    <v>4</v>
    <v>5</v>
    <v>Map</v>
    <v>6</v>
    <v>7</v>
    <v>1907</v>
    <v>2162</v>
    <v>2163</v>
    <v>4</v>
    <v>Panama City is a city in and the county seat of Bay County, Florida, United States. Located along U.S. Highway 98, it is the largest city between Tallahassee and Pensacola. It is also the most populated city of the Panama City–Lynn Haven, ...</v>
    <v>2164</v>
    <v>2165</v>
    <v>2167</v>
    <v>2168</v>
    <v>2169</v>
    <v>Panama City, Florida</v>
    <v>2170</v>
    <v>Panama City, Florida</v>
    <v>mdp/vdpid/5496293345703493633</v>
  </rv>
  <rv s="0">
    <v>536870912</v>
    <v>Pensacola, Florida</v>
    <v>17b049cb-5224-9010-6134-18bb9f950f5f</v>
    <v>en-US</v>
    <v>Map</v>
  </rv>
  <rv s="0">
    <v>536870912</v>
    <v>Escambia County</v>
    <v>63ad43fa-d97e-3816-2a12-da9a2f82f735</v>
    <v>en-US</v>
    <v>Map</v>
  </rv>
  <rv s="1">
    <fb>105.574392</fb>
    <v>8</v>
  </rv>
  <rv s="2">
    <v>208</v>
    <v>6</v>
    <v>453</v>
    <v>7</v>
    <v>0</v>
    <v>Image of Pensacola, Florida</v>
  </rv>
  <rv s="1">
    <fb>30.421388888888899</fb>
    <v>9</v>
  </rv>
  <rv s="0">
    <v>805306368</v>
    <v>D. C. Reeves (Mayor)</v>
    <v>e179122f-086b-82e2-7bdc-351cb483da82</v>
    <v>en-US</v>
    <v>Generic</v>
  </rv>
  <rv s="3">
    <v>192</v>
  </rv>
  <rv s="4">
    <v>https://www.bing.com/search?q=pensacola+florida&amp;form=skydnc</v>
    <v>Learn more on Bing</v>
  </rv>
  <rv s="1">
    <fb>-87.217222222222205</fb>
    <v>9</v>
  </rv>
  <rv s="1">
    <fb>54312</fb>
    <v>8</v>
  </rv>
  <rv s="6">
    <v>#VALUE!</v>
    <v>en-US</v>
    <v>17b049cb-5224-9010-6134-18bb9f950f5f</v>
    <v>536870912</v>
    <v>1</v>
    <v>454</v>
    <v>14</v>
    <v>Pensacola, Florida</v>
    <v>4</v>
    <v>5</v>
    <v>Map</v>
    <v>6</v>
    <v>7</v>
    <v>1907</v>
    <v>2173</v>
    <v>2174</v>
    <v>4</v>
    <v>Pensacola is the westernmost city in the Florida Panhandle, and the county seat and only incorporated city of Escambia County, Florida. Pensacola is the principal city of the Pensacola Metropolitan Area, which had an estimated 502,629 residents ...</v>
    <v>2175</v>
    <v>2176</v>
    <v>2178</v>
    <v>2179</v>
    <v>2180</v>
    <v>Pensacola, Florida</v>
    <v>2181</v>
    <v>35</v>
    <v>Pensacola, Florida</v>
    <v>mdp/vdpid/5495724116373667841</v>
  </rv>
  <rv s="0">
    <v>536870912</v>
    <v>Port Charlotte, Florida</v>
    <v>cf9c2da5-ee43-8b84-130d-ffaf793fdbf0</v>
    <v>en-US</v>
    <v>Map</v>
  </rv>
  <rv s="0">
    <v>536870912</v>
    <v>Charlotte County</v>
    <v>e2decb15-73d8-fdc5-a873-e74a14bfaf28</v>
    <v>en-US</v>
    <v>Map</v>
  </rv>
  <rv s="1">
    <fb>83.757705999999999</fb>
    <v>8</v>
  </rv>
  <rv s="2">
    <v>209</v>
    <v>6</v>
    <v>455</v>
    <v>7</v>
    <v>0</v>
    <v>Image of Port Charlotte, Florida</v>
  </rv>
  <rv s="1">
    <fb>26.990277777778001</fb>
    <v>9</v>
  </rv>
  <rv s="4">
    <v>https://www.bing.com/search?q=port+charlotte+florida&amp;form=skydnc</v>
    <v>Learn more on Bing</v>
  </rv>
  <rv s="1">
    <fb>-82.105833333332995</fb>
    <v>9</v>
  </rv>
  <rv s="1">
    <fb>60625</fb>
    <v>8</v>
  </rv>
  <rv s="15">
    <v>#VALUE!</v>
    <v>en-US</v>
    <v>cf9c2da5-ee43-8b84-130d-ffaf793fdbf0</v>
    <v>536870912</v>
    <v>1</v>
    <v>456</v>
    <v>366</v>
    <v>Port Charlotte, Florida</v>
    <v>4</v>
    <v>5</v>
    <v>Map</v>
    <v>6</v>
    <v>7</v>
    <v>1907</v>
    <v>2184</v>
    <v>2185</v>
    <v>4</v>
    <v>Port Charlotte is an unincorporated community and census-designated place in Charlotte County, Florida, United States. The population was 60,625 at the 2020 census. It is part of the Sarasota-Bradenton-Punta Gorda Combined Statistical Area.</v>
    <v>2186</v>
    <v>2187</v>
    <v>2188</v>
    <v>2189</v>
    <v>Port Charlotte, Florida</v>
    <v>2190</v>
    <v>Port Charlotte, Florida</v>
    <v>mdp/vdpid/5501411921816977409</v>
  </rv>
  <rv s="0">
    <v>536870912</v>
    <v>Port St. Lucie, Florida</v>
    <v>b56f1e7a-dd9d-4aa0-9f47-a69365d646e7</v>
    <v>en-US</v>
    <v>Map</v>
  </rv>
  <rv s="1">
    <fb>312.114417</fb>
    <v>8</v>
  </rv>
  <rv s="2">
    <v>210</v>
    <v>6</v>
    <v>457</v>
    <v>7</v>
    <v>0</v>
    <v>Image of Port St. Lucie, Florida</v>
  </rv>
  <rv s="1">
    <fb>27.275833333333001</fb>
    <v>9</v>
  </rv>
  <rv s="0">
    <v>805306368</v>
    <v>Shannon Martin (Mayor)</v>
    <v>f87933b6-b0b4-1e2e-8cc5-cf414d278c36</v>
    <v>en-US</v>
    <v>Generic</v>
  </rv>
  <rv s="3">
    <v>193</v>
  </rv>
  <rv s="4">
    <v>https://www.bing.com/search?q=port+st.+lucie+florida&amp;form=skydnc</v>
    <v>Learn more on Bing</v>
  </rv>
  <rv s="1">
    <fb>-80.355000000000004</fb>
    <v>9</v>
  </rv>
  <rv s="1">
    <fb>204851</fb>
    <v>8</v>
  </rv>
  <rv s="5">
    <v>#VALUE!</v>
    <v>en-US</v>
    <v>b56f1e7a-dd9d-4aa0-9f47-a69365d646e7</v>
    <v>536870912</v>
    <v>1</v>
    <v>458</v>
    <v>2</v>
    <v>Port St. Lucie, Florida</v>
    <v>4</v>
    <v>5</v>
    <v>Map</v>
    <v>6</v>
    <v>7</v>
    <v>1907</v>
    <v>2014</v>
    <v>2193</v>
    <v>4</v>
    <v>Port St. Lucie is a city in St. Lucie County, Florida, United States. It is the most populous municipality in the county and the seventh-most populous city in Florida with a population of 204,851 at the 2020 census. It is located 125 miles ...</v>
    <v>2194</v>
    <v>2195</v>
    <v>2197</v>
    <v>2198</v>
    <v>2199</v>
    <v>Port St. Lucie, Florida</v>
    <v>2200</v>
    <v>Port St. Lucie, Florida</v>
    <v>mdp/vdpid/5501826328598413313</v>
  </rv>
  <rv s="0">
    <v>536870912</v>
    <v>Punta Gorda, Florida</v>
    <v>19fbb5f7-84f6-fad1-dd10-bc753a2bbd89</v>
    <v>en-US</v>
    <v>Map</v>
  </rv>
  <rv s="1">
    <fb>54.811169</fb>
    <v>8</v>
  </rv>
  <rv s="2">
    <v>211</v>
    <v>6</v>
    <v>459</v>
    <v>7</v>
    <v>0</v>
    <v>Image of Punta Gorda, Florida</v>
  </rv>
  <rv s="1">
    <fb>26.915833333333001</fb>
    <v>9</v>
  </rv>
  <rv s="0">
    <v>805306368</v>
    <v>Lynne Matthews (Mayor)</v>
    <v>9a1a46a9-7f09-ab62-0fcd-551cdb876e39</v>
    <v>en-US</v>
    <v>Generic</v>
  </rv>
  <rv s="3">
    <v>194</v>
  </rv>
  <rv s="4">
    <v>https://www.bing.com/search?q=punta+gorda+florida&amp;form=skydnc</v>
    <v>Learn more on Bing</v>
  </rv>
  <rv s="1">
    <fb>-82.047777777777995</fb>
    <v>9</v>
  </rv>
  <rv s="1">
    <fb>19471</fb>
    <v>8</v>
  </rv>
  <rv s="5">
    <v>#VALUE!</v>
    <v>en-US</v>
    <v>19fbb5f7-84f6-fad1-dd10-bc753a2bbd89</v>
    <v>536870912</v>
    <v>1</v>
    <v>460</v>
    <v>2</v>
    <v>Punta Gorda, Florida</v>
    <v>4</v>
    <v>5</v>
    <v>Map</v>
    <v>6</v>
    <v>7</v>
    <v>1907</v>
    <v>2184</v>
    <v>2203</v>
    <v>4</v>
    <v>Punta Gorda is a city located in Southwest Florida and is the county seat of Charlotte County, Florida, United States. As of the 2020 U.S. Census the city had a population of 19,471. Punta Gorda is part of the Sarasota-Bradenton-Punta Gorda ...</v>
    <v>2204</v>
    <v>2205</v>
    <v>2207</v>
    <v>2208</v>
    <v>2209</v>
    <v>Punta Gorda, Florida</v>
    <v>2210</v>
    <v>Punta Gorda, Florida</v>
    <v>mdp/vdpid/5501414466769649665</v>
  </rv>
  <rv s="0">
    <v>536870912</v>
    <v>Sanford, Florida</v>
    <v>75a5b4d0-9a4d-028d-8085-c1ef81b03c1d</v>
    <v>en-US</v>
    <v>Map</v>
  </rv>
  <rv s="0">
    <v>536870912</v>
    <v>Seminole County</v>
    <v>5619430e-e0bc-5ffc-10b3-75dbc3127953</v>
    <v>en-US</v>
    <v>Map</v>
  </rv>
  <rv s="1">
    <fb>68.87021</fb>
    <v>8</v>
  </rv>
  <rv s="2">
    <v>212</v>
    <v>6</v>
    <v>461</v>
    <v>7</v>
    <v>0</v>
    <v>Image of Sanford, Florida</v>
  </rv>
  <rv s="1">
    <fb>28.789444444444001</fb>
    <v>9</v>
  </rv>
  <rv s="0">
    <v>805306368</v>
    <v>Art Woodruff (Mayor)</v>
    <v>d4b69442-106a-b098-44c5-cadb67887ace</v>
    <v>en-US</v>
    <v>Generic</v>
  </rv>
  <rv s="3">
    <v>195</v>
  </rv>
  <rv s="4">
    <v>https://www.bing.com/search?q=sanford+florida&amp;form=skydnc</v>
    <v>Learn more on Bing</v>
  </rv>
  <rv s="1">
    <fb>-81.275555555555997</fb>
    <v>9</v>
  </rv>
  <rv s="1">
    <fb>61051</fb>
    <v>8</v>
  </rv>
  <rv s="5">
    <v>#VALUE!</v>
    <v>en-US</v>
    <v>75a5b4d0-9a4d-028d-8085-c1ef81b03c1d</v>
    <v>536870912</v>
    <v>1</v>
    <v>462</v>
    <v>2</v>
    <v>Sanford, Florida</v>
    <v>4</v>
    <v>5</v>
    <v>Map</v>
    <v>6</v>
    <v>7</v>
    <v>1907</v>
    <v>2213</v>
    <v>2214</v>
    <v>4</v>
    <v>Sanford is a city in the U.S. state of Florida and the county seat of Seminole County. It is located in Central Florida and its population was 61,051 as of the 2020 census. Known as the "Historic Waterfront Gateway City", Sanford sits on the ...</v>
    <v>2215</v>
    <v>2216</v>
    <v>2218</v>
    <v>2219</v>
    <v>2220</v>
    <v>Sanford, Florida</v>
    <v>2221</v>
    <v>Sanford, Florida</v>
    <v>mdp/vdpid/5498686854104350721</v>
  </rv>
  <rv s="0">
    <v>536870912</v>
    <v>Sarasota, Florida</v>
    <v>f9636dc1-0b34-abe7-3350-fb2e6d40945f</v>
    <v>en-US</v>
    <v>Map</v>
  </rv>
  <rv s="1">
    <fb>65.306184000000002</fb>
    <v>8</v>
  </rv>
  <rv s="2">
    <v>213</v>
    <v>6</v>
    <v>463</v>
    <v>7</v>
    <v>0</v>
    <v>Image of Sarasota, Florida</v>
  </rv>
  <rv s="1">
    <fb>27.337222222222</fb>
    <v>9</v>
  </rv>
  <rv s="3">
    <v>196</v>
  </rv>
  <rv s="4">
    <v>https://www.bing.com/search?q=sarasota+florida&amp;form=skydnc</v>
    <v>Learn more on Bing</v>
  </rv>
  <rv s="1">
    <fb>-82.535277777778006</fb>
    <v>9</v>
  </rv>
  <rv s="1">
    <fb>54842</fb>
    <v>8</v>
  </rv>
  <rv s="6">
    <v>#VALUE!</v>
    <v>en-US</v>
    <v>f9636dc1-0b34-abe7-3350-fb2e6d40945f</v>
    <v>536870912</v>
    <v>1</v>
    <v>464</v>
    <v>14</v>
    <v>Sarasota, Florida</v>
    <v>4</v>
    <v>5</v>
    <v>Map</v>
    <v>6</v>
    <v>7</v>
    <v>1907</v>
    <v>2110</v>
    <v>2224</v>
    <v>4</v>
    <v>Sarasota is a city in and the county seat of Sarasota County, Florida, United States. It is located in Southwest Florida, the southern end of the Greater Tampa Bay Area, and north of Fort Myers and Punta Gorda. Its official limits include ...</v>
    <v>2225</v>
    <v>2226</v>
    <v>2227</v>
    <v>2228</v>
    <v>2229</v>
    <v>Sarasota, Florida</v>
    <v>2230</v>
    <v>1672</v>
    <v>Sarasota, Florida</v>
    <v>mdp/vdpid/5501368107395973121</v>
  </rv>
  <rv s="0">
    <v>536870912</v>
    <v>St. Petersburg, Florida</v>
    <v>a020057f-3657-44fa-93b7-6de6c464e812</v>
    <v>en-US</v>
    <v>Map</v>
  </rv>
  <rv s="1">
    <fb>356.49540999999999</fb>
    <v>8</v>
  </rv>
  <rv s="2">
    <v>214</v>
    <v>6</v>
    <v>465</v>
    <v>7</v>
    <v>0</v>
    <v>Image of St. Petersburg, Florida</v>
  </rv>
  <rv s="1">
    <fb>27.773055555555999</fb>
    <v>9</v>
  </rv>
  <rv s="0">
    <v>805306368</v>
    <v>Ken Welch (Mayor)</v>
    <v>9712158e-6082-4896-b53f-e86e97178cbf</v>
    <v>en-US</v>
    <v>Generic</v>
  </rv>
  <rv s="3">
    <v>197</v>
  </rv>
  <rv s="4">
    <v>https://www.bing.com/search?q=st.+petersburg+florida&amp;form=skydnc</v>
    <v>Learn more on Bing</v>
  </rv>
  <rv s="1">
    <fb>-82.64</fb>
    <v>9</v>
  </rv>
  <rv s="1">
    <fb>258308</fb>
    <v>8</v>
  </rv>
  <rv s="6">
    <v>#VALUE!</v>
    <v>en-US</v>
    <v>a020057f-3657-44fa-93b7-6de6c464e812</v>
    <v>536870912</v>
    <v>1</v>
    <v>466</v>
    <v>14</v>
    <v>St. Petersburg, Florida</v>
    <v>4</v>
    <v>5</v>
    <v>Map</v>
    <v>6</v>
    <v>7</v>
    <v>1907</v>
    <v>1961</v>
    <v>2233</v>
    <v>4</v>
    <v>St. Petersburg is a city in Pinellas County, Florida, United States. As of the 2020 census, the population was 258,308, making it the fifth-most populous city in Florida and the second-largest city in the Tampa Bay Area, after Tampa. It is the ...</v>
    <v>2234</v>
    <v>2235</v>
    <v>2237</v>
    <v>2238</v>
    <v>2239</v>
    <v>St. Petersburg, Florida</v>
    <v>2240</v>
    <v>1672</v>
    <v>St. Petersburg, Florida</v>
    <v>mdp/vdpid/5501308228421550081</v>
  </rv>
  <rv s="0">
    <v>536870912</v>
    <v>Tallahassee, Florida</v>
    <v>fe8036d9-2764-4483-9405-f07a59b69915</v>
    <v>en-US</v>
    <v>Map</v>
  </rv>
  <rv s="0">
    <v>536870912</v>
    <v>Leon County</v>
    <v>3e1143da-3260-a522-c5ea-e62827f35d27</v>
    <v>en-US</v>
    <v>Map</v>
  </rv>
  <rv s="1">
    <fb>270.39016975275501</fb>
    <v>8</v>
  </rv>
  <rv s="2">
    <v>215</v>
    <v>6</v>
    <v>467</v>
    <v>7</v>
    <v>0</v>
    <v>Image of Tallahassee, Florida</v>
  </rv>
  <rv s="1">
    <fb>30.438736111111002</fb>
    <v>9</v>
  </rv>
  <rv s="0">
    <v>805306368</v>
    <v>John E. Dailey (Mayor)</v>
    <v>5a236fea-ccd9-da1b-a6c1-249fadbbeb69</v>
    <v>en-US</v>
    <v>Generic</v>
  </rv>
  <rv s="3">
    <v>198</v>
  </rv>
  <rv s="4">
    <v>https://www.bing.com/search?q=tallahassee+florida&amp;form=skydnc</v>
    <v>Learn more on Bing</v>
  </rv>
  <rv s="1">
    <fb>-84.280633333333</fb>
    <v>9</v>
  </rv>
  <rv s="1">
    <fb>196169</fb>
    <v>8</v>
  </rv>
  <rv s="5">
    <v>#VALUE!</v>
    <v>en-US</v>
    <v>fe8036d9-2764-4483-9405-f07a59b69915</v>
    <v>536870912</v>
    <v>1</v>
    <v>468</v>
    <v>2</v>
    <v>Tallahassee, Florida</v>
    <v>4</v>
    <v>5</v>
    <v>Map</v>
    <v>6</v>
    <v>7</v>
    <v>1907</v>
    <v>2243</v>
    <v>2244</v>
    <v>4</v>
    <v>Tallahassee is the capital city of the U.S. state of Florida. It is the county seat and only incorporated municipality in Leon County. Tallahassee became the capital of Florida, then the Florida Territory, in 1824. In 2022, the population was ...</v>
    <v>2245</v>
    <v>2246</v>
    <v>2248</v>
    <v>2249</v>
    <v>2250</v>
    <v>Tallahassee, Florida</v>
    <v>2251</v>
    <v>Tallahassee, Florida</v>
    <v>mdp/vdpid/5497788794595704833</v>
  </rv>
  <rv s="0">
    <v>536870912</v>
    <v>Tampa, Florida</v>
    <v>bc67138a-d1aa-48b0-aefa-6d2bbbb443f8</v>
    <v>en-US</v>
    <v>Map</v>
  </rv>
  <rv s="0">
    <v>536870912</v>
    <v>Hillsborough County</v>
    <v>366fb54c-1a26-14b2-1209-1d86628e4e12</v>
    <v>en-US</v>
    <v>Map</v>
  </rv>
  <rv s="1">
    <fb>453.80500499999999</fb>
    <v>8</v>
  </rv>
  <rv s="2">
    <v>216</v>
    <v>6</v>
    <v>469</v>
    <v>7</v>
    <v>0</v>
    <v>Image of Tampa, Florida</v>
  </rv>
  <rv s="1">
    <fb>27.947500000000002</fb>
    <v>9</v>
  </rv>
  <rv s="0">
    <v>805306368</v>
    <v>Jane Castor (Mayor)</v>
    <v>5160c7da-6539-420b-afd5-74e064315ad3</v>
    <v>en-US</v>
    <v>Generic</v>
  </rv>
  <rv s="3">
    <v>199</v>
  </rv>
  <rv s="4">
    <v>https://www.bing.com/search?q=tampa+florida&amp;form=skydnc</v>
    <v>Learn more on Bing</v>
  </rv>
  <rv s="1">
    <fb>-82.458611111111097</fb>
    <v>9</v>
  </rv>
  <rv s="1">
    <fb>384959</fb>
    <v>8</v>
  </rv>
  <rv s="5">
    <v>#VALUE!</v>
    <v>en-US</v>
    <v>bc67138a-d1aa-48b0-aefa-6d2bbbb443f8</v>
    <v>536870912</v>
    <v>1</v>
    <v>470</v>
    <v>2</v>
    <v>Tampa, Florida</v>
    <v>4</v>
    <v>5</v>
    <v>Map</v>
    <v>6</v>
    <v>7</v>
    <v>1907</v>
    <v>2254</v>
    <v>2255</v>
    <v>4</v>
    <v>Tampa is a city on the Gulf Coast of the U.S. state of Florida. The city's borders include the north shore of Tampa Bay and the east shore of Old Tampa Bay. Tampa is the largest city in the Tampa Bay area and the seat of Hillsborough County. ...</v>
    <v>2256</v>
    <v>2257</v>
    <v>2259</v>
    <v>2260</v>
    <v>2261</v>
    <v>Tampa, Florida</v>
    <v>2262</v>
    <v>Tampa, Florida</v>
    <v>mdp/vdpid/5501301631100125185</v>
  </rv>
  <rv s="0">
    <v>536870912</v>
    <v>Titusville, Florida</v>
    <v>b75437ed-8426-80f5-b3fa-05b0818de381</v>
    <v>en-US</v>
    <v>Map</v>
  </rv>
  <rv s="1">
    <fb>88.560692000000003</fb>
    <v>8</v>
  </rv>
  <rv s="2">
    <v>217</v>
    <v>6</v>
    <v>471</v>
    <v>7</v>
    <v>0</v>
    <v>Image of Titusville, Florida</v>
  </rv>
  <rv s="1">
    <fb>28.591111111111001</fb>
    <v>9</v>
  </rv>
  <rv s="0">
    <v>805306368</v>
    <v>Daniel E. Diesel (Mayor)</v>
    <v>81047738-a6ec-99fb-a69e-bc4e40a35c8e</v>
    <v>en-US</v>
    <v>Generic</v>
  </rv>
  <rv s="3">
    <v>200</v>
  </rv>
  <rv s="4">
    <v>https://www.bing.com/search?q=titusville+florida&amp;form=skydnc</v>
    <v>Learn more on Bing</v>
  </rv>
  <rv s="1">
    <fb>-80.819999999999993</fb>
    <v>9</v>
  </rv>
  <rv s="1">
    <fb>48789</fb>
    <v>8</v>
  </rv>
  <rv s="6">
    <v>#VALUE!</v>
    <v>en-US</v>
    <v>b75437ed-8426-80f5-b3fa-05b0818de381</v>
    <v>536870912</v>
    <v>1</v>
    <v>472</v>
    <v>14</v>
    <v>Titusville, Florida</v>
    <v>4</v>
    <v>5</v>
    <v>Map</v>
    <v>6</v>
    <v>7</v>
    <v>1907</v>
    <v>2151</v>
    <v>2265</v>
    <v>4</v>
    <v>Titusville is a city in and the county seat of Brevard County, Florida, United States. As of the 2020 census, the population of the city was 48,789. Titusville is located along the Indian River, west of Merritt Island and the Kennedy Space ...</v>
    <v>2266</v>
    <v>2267</v>
    <v>2269</v>
    <v>2270</v>
    <v>2271</v>
    <v>Titusville, Florida</v>
    <v>2272</v>
    <v>1672</v>
    <v>Titusville, Florida</v>
    <v>mdp/vdpid/5498724066439200769</v>
  </rv>
  <rv s="0">
    <v>536870912</v>
    <v>Venice</v>
    <v>879f117e-1326-8f59-d29e-2a1a630484ab</v>
    <v>en-US</v>
    <v>Map</v>
  </rv>
  <rv s="0">
    <v>536870912</v>
    <v>Veneto</v>
    <v>6809e680-9adc-134d-ebe9-70b79f5adb5f</v>
    <v>en-US</v>
    <v>Map</v>
  </rv>
  <rv s="0">
    <v>536870912</v>
    <v>Metropolitan City of Venice</v>
    <v>558e4220-5944-57d7-3d5c-ee9c55739f9d</v>
    <v>en-US</v>
    <v>Map</v>
  </rv>
  <rv s="1">
    <fb>415.9</fb>
    <v>8</v>
  </rv>
  <rv s="0">
    <v>536870912</v>
    <v>Italy</v>
    <v>09e8f885-427b-8850-947d-202e0287b9e8</v>
    <v>en-US</v>
    <v>Map</v>
  </rv>
  <rv s="2">
    <v>218</v>
    <v>6</v>
    <v>473</v>
    <v>7</v>
    <v>0</v>
    <v>Image of Venice</v>
  </rv>
  <rv s="1">
    <fb>45.439722222222002</fb>
    <v>9</v>
  </rv>
  <rv s="0">
    <v>805306368</v>
    <v>Luigi Brugnaro (Mayor)</v>
    <v>a13d3742-c694-6a3a-fed9-97a1445780b6</v>
    <v>en-US</v>
    <v>Generic</v>
  </rv>
  <rv s="3">
    <v>201</v>
  </rv>
  <rv s="4">
    <v>https://www.bing.com/search?q=venice+italy&amp;form=skydnc</v>
    <v>Learn more on Bing</v>
  </rv>
  <rv s="1">
    <fb>12.331944444444</fb>
    <v>9</v>
  </rv>
  <rv s="1">
    <fb>250369</fb>
    <v>8</v>
  </rv>
  <rv s="5">
    <v>#VALUE!</v>
    <v>en-US</v>
    <v>879f117e-1326-8f59-d29e-2a1a630484ab</v>
    <v>536870912</v>
    <v>1</v>
    <v>474</v>
    <v>2</v>
    <v>Venice</v>
    <v>4</v>
    <v>5</v>
    <v>Map</v>
    <v>6</v>
    <v>475</v>
    <v>2275</v>
    <v>2276</v>
    <v>2277</v>
    <v>2278</v>
    <v>Venice is a city in northeastern Italy and the capital of the Veneto region. It is built on a group of 126 islands that are separated by expanses of open water and by canals; portions of the city are linked by 472 bridges. The islands are in the ...</v>
    <v>2279</v>
    <v>2280</v>
    <v>2282</v>
    <v>2283</v>
    <v>2284</v>
    <v>Venice</v>
    <v>2285</v>
    <v>Venice</v>
    <v>mdp/vdpid/7022638311852212226</v>
  </rv>
  <rv s="0">
    <v>536870912</v>
    <v>West Palm Beach, Florida</v>
    <v>aead1964-17b2-46fb-a0ed-3c8a8d014a7e</v>
    <v>en-US</v>
    <v>Map</v>
  </rv>
  <rv s="1">
    <fb>149.42701700000001</fb>
    <v>8</v>
  </rv>
  <rv s="2">
    <v>219</v>
    <v>6</v>
    <v>476</v>
    <v>7</v>
    <v>0</v>
    <v>Image of West Palm Beach, Florida</v>
  </rv>
  <rv s="1">
    <fb>26.709722222221998</fb>
    <v>9</v>
  </rv>
  <rv s="0">
    <v>805306368</v>
    <v>Keith A. James (Mayor)</v>
    <v>676e5a01-7f23-d3bb-27fd-51e16e63e195</v>
    <v>en-US</v>
    <v>Generic</v>
  </rv>
  <rv s="3">
    <v>202</v>
  </rv>
  <rv s="4">
    <v>https://www.bing.com/search?q=west+palm+beach+florida&amp;form=skydnc</v>
    <v>Learn more on Bing</v>
  </rv>
  <rv s="1">
    <fb>-80.064166666667006</fb>
    <v>9</v>
  </rv>
  <rv s="1">
    <fb>117415</fb>
    <v>8</v>
  </rv>
  <rv s="6">
    <v>#VALUE!</v>
    <v>en-US</v>
    <v>aead1964-17b2-46fb-a0ed-3c8a8d014a7e</v>
    <v>536870912</v>
    <v>1</v>
    <v>477</v>
    <v>14</v>
    <v>West Palm Beach, Florida</v>
    <v>4</v>
    <v>5</v>
    <v>Map</v>
    <v>6</v>
    <v>7</v>
    <v>1907</v>
    <v>1908</v>
    <v>2288</v>
    <v>4</v>
    <v>West Palm Beach is a city in and the county seat of Palm Beach County, Florida, United States. It is located immediately to the west of the adjacent Palm Beach, which is situated on a barrier island across the Lake Worth Lagoon.</v>
    <v>2289</v>
    <v>2290</v>
    <v>2292</v>
    <v>2293</v>
    <v>2294</v>
    <v>West Palm Beach, Florida</v>
    <v>2295</v>
    <v>1672</v>
    <v>West Palm Beach, Florida</v>
    <v>mdp/vdpid/5502132690259804161</v>
  </rv>
  <rv s="0">
    <v>536870912</v>
    <v>Winter Haven, Florida</v>
    <v>de98c0fd-bcf8-81c4-335c-7a75b59424f3</v>
    <v>en-US</v>
    <v>Map</v>
  </rv>
  <rv s="1">
    <fb>103.424869</fb>
    <v>8</v>
  </rv>
  <rv s="2">
    <v>220</v>
    <v>6</v>
    <v>478</v>
    <v>7</v>
    <v>0</v>
    <v>Image of Winter Haven, Florida</v>
  </rv>
  <rv s="1">
    <fb>28.033333333333001</fb>
    <v>9</v>
  </rv>
  <rv s="3">
    <v>203</v>
  </rv>
  <rv s="4">
    <v>https://www.bing.com/search?q=winter+haven+florida&amp;form=skydnc</v>
    <v>Learn more on Bing</v>
  </rv>
  <rv s="1">
    <fb>-81.716666666666995</fb>
    <v>9</v>
  </rv>
  <rv s="1">
    <fb>49219</fb>
    <v>8</v>
  </rv>
  <rv s="5">
    <v>#VALUE!</v>
    <v>en-US</v>
    <v>de98c0fd-bcf8-81c4-335c-7a75b59424f3</v>
    <v>536870912</v>
    <v>1</v>
    <v>479</v>
    <v>2</v>
    <v>Winter Haven, Florida</v>
    <v>4</v>
    <v>5</v>
    <v>Map</v>
    <v>6</v>
    <v>7</v>
    <v>1907</v>
    <v>2078</v>
    <v>2298</v>
    <v>4</v>
    <v>Winter Haven is a city in Polk County, Florida, United States. Neighboring Lakeland to its east, Winter Haven is located about 51 miles east of Tampa and about 47 miles southwest of Orlando. The city's population was 49,219 at the 2020 census, ...</v>
    <v>2299</v>
    <v>2300</v>
    <v>2301</v>
    <v>2302</v>
    <v>2303</v>
    <v>Winter Haven, Florida</v>
    <v>2304</v>
    <v>Winter Haven, Florida</v>
    <v>mdp/vdpid/5501334994724847617</v>
  </rv>
  <rv s="0">
    <v>536870912</v>
    <v>Albany, Georgia</v>
    <v>b3387304-8851-4a19-91e9-a037de27eb43</v>
    <v>en-US</v>
    <v>Map</v>
  </rv>
  <rv s="0">
    <v>536870912</v>
    <v>Georgia</v>
    <v>84604bc7-2c47-4f8d-8ea5-b6ac8c018a20</v>
    <v>en-US</v>
    <v>Map</v>
  </rv>
  <rv s="0">
    <v>536870912</v>
    <v>Dougherty County</v>
    <v>04c02ec1-a5d5-b8bc-a138-2c6daf69f72b</v>
    <v>en-US</v>
    <v>Map</v>
  </rv>
  <rv s="1">
    <fb>144.589215</fb>
    <v>8</v>
  </rv>
  <rv s="2">
    <v>221</v>
    <v>6</v>
    <v>480</v>
    <v>7</v>
    <v>0</v>
    <v>Image of Albany, Georgia</v>
  </rv>
  <rv s="1">
    <fb>31.582222222222001</fb>
    <v>9</v>
  </rv>
  <rv s="0">
    <v>805306368</v>
    <v>Bo Dorough (Mayor)</v>
    <v>9f282a60-8e2f-e155-8405-f6ed2a6877d1</v>
    <v>en-US</v>
    <v>Generic</v>
  </rv>
  <rv s="3">
    <v>204</v>
  </rv>
  <rv s="4">
    <v>https://www.bing.com/search?q=albany+georgia&amp;form=skydnc</v>
    <v>Learn more on Bing</v>
  </rv>
  <rv s="1">
    <fb>-84.165555555555997</fb>
    <v>9</v>
  </rv>
  <rv s="1">
    <fb>69647</fb>
    <v>8</v>
  </rv>
  <rv s="5">
    <v>#VALUE!</v>
    <v>en-US</v>
    <v>b3387304-8851-4a19-91e9-a037de27eb43</v>
    <v>536870912</v>
    <v>1</v>
    <v>481</v>
    <v>2</v>
    <v>Albany, Georgia</v>
    <v>4</v>
    <v>5</v>
    <v>Map</v>
    <v>6</v>
    <v>7</v>
    <v>2307</v>
    <v>2308</v>
    <v>2309</v>
    <v>4</v>
    <v>Albany is a city in the U.S. state of Georgia. Located on the Flint River, it is the seat of Dougherty County, and is the sole incorporated city in that county. Located in southwest Georgia, it is the principal city of the Albany metropolitan ...</v>
    <v>2310</v>
    <v>2311</v>
    <v>2313</v>
    <v>2314</v>
    <v>2315</v>
    <v>Albany, Georgia</v>
    <v>2316</v>
    <v>Albany, Georgia</v>
    <v>mdp/vdpid/5496998687647203329</v>
  </rv>
  <rv s="0">
    <v>536870912</v>
    <v>Alpharetta, Georgia</v>
    <v>ecc54a3a-4428-d56f-8ef5-18e3621b801b</v>
    <v>en-US</v>
    <v>Map</v>
  </rv>
  <rv s="0">
    <v>536870912</v>
    <v>Fulton County</v>
    <v>c792308b-b130-372c-f5a2-b5966fb6bda1</v>
    <v>en-US</v>
    <v>Map</v>
  </rv>
  <rv s="1">
    <fb>70.665965</fb>
    <v>8</v>
  </rv>
  <rv s="2">
    <v>222</v>
    <v>6</v>
    <v>482</v>
    <v>7</v>
    <v>0</v>
    <v>Image of Alpharetta, Georgia</v>
  </rv>
  <rv s="1">
    <fb>34.073333333332997</fb>
    <v>9</v>
  </rv>
  <rv s="0">
    <v>805306368</v>
    <v>Jim Gilvin (Mayor)</v>
    <v>7f30af28-8235-edf2-1dd6-311189155f66</v>
    <v>en-US</v>
    <v>Generic</v>
  </rv>
  <rv s="3">
    <v>205</v>
  </rv>
  <rv s="4">
    <v>https://www.bing.com/search?q=alpharetta+georgia&amp;form=skydnc</v>
    <v>Learn more on Bing</v>
  </rv>
  <rv s="1">
    <fb>-84.281111111111002</fb>
    <v>9</v>
  </rv>
  <rv s="1">
    <fb>65818</fb>
    <v>8</v>
  </rv>
  <rv s="5">
    <v>#VALUE!</v>
    <v>en-US</v>
    <v>ecc54a3a-4428-d56f-8ef5-18e3621b801b</v>
    <v>536870912</v>
    <v>1</v>
    <v>483</v>
    <v>2</v>
    <v>Alpharetta, Georgia</v>
    <v>4</v>
    <v>5</v>
    <v>Map</v>
    <v>6</v>
    <v>7</v>
    <v>2307</v>
    <v>2319</v>
    <v>2320</v>
    <v>4</v>
    <v>Alpharetta is a city in northern Fulton County, Georgia, and part of the Atlanta metropolitan area. As of the 2020 US Census, Alpharetta's population was 65,818; in 2010, the population was 57,551.</v>
    <v>2321</v>
    <v>2322</v>
    <v>2324</v>
    <v>2325</v>
    <v>2326</v>
    <v>Alpharetta, Georgia</v>
    <v>2327</v>
    <v>Alpharetta, Georgia</v>
    <v>mdp/vdpid/5484627937468612609</v>
  </rv>
  <rv s="0">
    <v>536870912</v>
    <v>Athens, Georgia</v>
    <v>3ecce8d1-9bc3-8910-3433-1cbc54f85922</v>
    <v>en-US</v>
    <v>Map</v>
  </rv>
  <rv s="0">
    <v>536870912</v>
    <v>Clarke County</v>
    <v>b10f7a49-038d-d4c9-4def-0ad9fd04cc3a</v>
    <v>en-US</v>
    <v>Map</v>
  </rv>
  <rv s="1">
    <fb>306.01425799999998</fb>
    <v>8</v>
  </rv>
  <rv s="2">
    <v>223</v>
    <v>6</v>
    <v>484</v>
    <v>7</v>
    <v>0</v>
    <v>Image of Athens, Georgia</v>
  </rv>
  <rv s="1">
    <fb>33.955277777778001</fb>
    <v>9</v>
  </rv>
  <rv s="0">
    <v>805306368</v>
    <v>Kelly Girtz (Mayor)</v>
    <v>2c7964b2-c32d-ba31-7f12-29baf1ba870c</v>
    <v>en-US</v>
    <v>Generic</v>
  </rv>
  <rv s="3">
    <v>206</v>
  </rv>
  <rv s="4">
    <v>https://www.bing.com/search?q=athens+georgia&amp;form=skydnc</v>
    <v>Learn more on Bing</v>
  </rv>
  <rv s="1">
    <fb>-83.383055555555998</fb>
    <v>9</v>
  </rv>
  <rv s="1">
    <fb>127315</fb>
    <v>8</v>
  </rv>
  <rv s="5">
    <v>#VALUE!</v>
    <v>en-US</v>
    <v>3ecce8d1-9bc3-8910-3433-1cbc54f85922</v>
    <v>536870912</v>
    <v>1</v>
    <v>485</v>
    <v>2</v>
    <v>Athens, Georgia</v>
    <v>4</v>
    <v>5</v>
    <v>Map</v>
    <v>6</v>
    <v>7</v>
    <v>2307</v>
    <v>2330</v>
    <v>2331</v>
    <v>4</v>
    <v>Athens is a consolidated city-county and college town in the U.S. state of Georgia. Athens lies about 70 miles northeast of downtown Atlanta, and is a satellite city of the capital. The University of Georgia, the state's flagship public ...</v>
    <v>2332</v>
    <v>2333</v>
    <v>2335</v>
    <v>2336</v>
    <v>2337</v>
    <v>Athens, Georgia</v>
    <v>2338</v>
    <v>Athens, Georgia</v>
    <v>mdp/vdpid/5484667247257452545</v>
  </rv>
  <rv s="0">
    <v>536870912</v>
    <v>Atlanta</v>
    <v>1a92f3fa-61f9-4e89-b606-40c945cf18d1</v>
    <v>en-US</v>
    <v>Map</v>
  </rv>
  <rv s="0">
    <v>536870912</v>
    <v>DeKalb County</v>
    <v>98248223-6f16-7d66-6c35-73cf788eed73</v>
    <v>en-US</v>
    <v>Map</v>
  </rv>
  <rv s="1">
    <fb>347.99629299999998</fb>
    <v>8</v>
  </rv>
  <rv s="2">
    <v>224</v>
    <v>6</v>
    <v>486</v>
    <v>7</v>
    <v>0</v>
    <v>Image of Atlanta</v>
  </rv>
  <rv s="1">
    <fb>33.756944444444002</fb>
    <v>9</v>
  </rv>
  <rv s="0">
    <v>805306368</v>
    <v>Andre Dickens (Mayor)</v>
    <v>918e8ffb-f796-6aa8-b55d-975746d23fdb</v>
    <v>en-US</v>
    <v>Generic</v>
  </rv>
  <rv s="3">
    <v>207</v>
  </rv>
  <rv s="4">
    <v>https://www.bing.com/search?q=atlanta+georgia&amp;form=skydnc</v>
    <v>Learn more on Bing</v>
  </rv>
  <rv s="1">
    <fb>-84.390277777777996</fb>
    <v>9</v>
  </rv>
  <rv s="1">
    <fb>498715</fb>
    <v>8</v>
  </rv>
  <rv s="6">
    <v>#VALUE!</v>
    <v>en-US</v>
    <v>1a92f3fa-61f9-4e89-b606-40c945cf18d1</v>
    <v>536870912</v>
    <v>1</v>
    <v>487</v>
    <v>14</v>
    <v>Atlanta</v>
    <v>4</v>
    <v>5</v>
    <v>Map</v>
    <v>6</v>
    <v>7</v>
    <v>2307</v>
    <v>2341</v>
    <v>2342</v>
    <v>4</v>
    <v>Atlanta is the capital and most populous city of the U.S. state of Georgia. It is the seat of Fulton County, and a portion of the city extends into neighboring DeKalb County. While not included in city limits, unincorporated areas addressed to ...</v>
    <v>2343</v>
    <v>2344</v>
    <v>2346</v>
    <v>2347</v>
    <v>2348</v>
    <v>Atlanta</v>
    <v>2349</v>
    <v>1672</v>
    <v>Atlanta</v>
    <v>mdp/vdpid/5495142157364756481</v>
  </rv>
  <rv s="0">
    <v>536870912</v>
    <v>Augusta, Georgia</v>
    <v>ba8a6763-b4f7-eda6-f311-9168b69c298d</v>
    <v>en-US</v>
    <v>Map</v>
  </rv>
  <rv s="0">
    <v>536870912</v>
    <v>Richmond County</v>
    <v>7fe0b0b0-91c2-e3d7-787c-bf0692679aff</v>
    <v>en-US</v>
    <v>Map</v>
  </rv>
  <rv s="1">
    <fb>794.24238500000001</fb>
    <v>8</v>
  </rv>
  <rv s="2">
    <v>225</v>
    <v>6</v>
    <v>488</v>
    <v>7</v>
    <v>0</v>
    <v>Image of Augusta, Georgia</v>
  </rv>
  <rv s="1">
    <fb>33.47</fb>
    <v>9</v>
  </rv>
  <rv s="0">
    <v>805306368</v>
    <v>Garnett Johnson (Mayor)</v>
    <v>ed63910f-222b-74fc-2635-49e2c06044c4</v>
    <v>en-US</v>
    <v>Generic</v>
  </rv>
  <rv s="3">
    <v>208</v>
  </rv>
  <rv s="4">
    <v>https://www.bing.com/search?q=augusta+georgia&amp;form=skydnc</v>
    <v>Learn more on Bing</v>
  </rv>
  <rv s="1">
    <fb>-81.974999999999994</fb>
    <v>9</v>
  </rv>
  <rv s="1">
    <fb>202081</fb>
    <v>8</v>
  </rv>
  <rv s="5">
    <v>#VALUE!</v>
    <v>en-US</v>
    <v>ba8a6763-b4f7-eda6-f311-9168b69c298d</v>
    <v>536870912</v>
    <v>1</v>
    <v>489</v>
    <v>2</v>
    <v>Augusta, Georgia</v>
    <v>4</v>
    <v>5</v>
    <v>Map</v>
    <v>6</v>
    <v>7</v>
    <v>2307</v>
    <v>2352</v>
    <v>2353</v>
    <v>4</v>
    <v>Augusta is a consolidated city-county on the central eastern border of the U.S. state of Georgia. The city lies directly across the Savannah River from North Augusta, South Carolina at the head of its navigable portion. Georgia's third most ...</v>
    <v>2354</v>
    <v>2355</v>
    <v>2357</v>
    <v>2358</v>
    <v>2359</v>
    <v>Augusta, Georgia</v>
    <v>2360</v>
    <v>Augusta, Georgia</v>
    <v>mdp/vdpid/5496827787022958593</v>
  </rv>
  <rv s="0">
    <v>536870912</v>
    <v>Bainbridge, Georgia</v>
    <v>2d05a779-df0b-045f-09b5-c17687430187</v>
    <v>en-US</v>
    <v>Map</v>
  </rv>
  <rv s="0">
    <v>536870912</v>
    <v>Decatur County</v>
    <v>3f90d5c4-55c7-1572-cb5d-2460e454edb5</v>
    <v>en-US</v>
    <v>Map</v>
  </rv>
  <rv s="1">
    <fb>52.019877999999999</fb>
    <v>8</v>
  </rv>
  <rv s="2">
    <v>226</v>
    <v>6</v>
    <v>490</v>
    <v>7</v>
    <v>0</v>
    <v>Image of Bainbridge, Georgia</v>
  </rv>
  <rv s="1">
    <fb>30.904699999999998</fb>
    <v>9</v>
  </rv>
  <rv s="0">
    <v>805306368</v>
    <v>Edward Reynolds (Mayor)</v>
    <v>82f628c3-1b01-b9e2-f0af-659e44d7ba85</v>
    <v>en-US</v>
    <v>Generic</v>
  </rv>
  <rv s="3">
    <v>209</v>
  </rv>
  <rv s="4">
    <v>https://www.bing.com/search?q=bainbridge+georgia&amp;form=skydnc</v>
    <v>Learn more on Bing</v>
  </rv>
  <rv s="1">
    <fb>-84.571100000000001</fb>
    <v>9</v>
  </rv>
  <rv s="1">
    <fb>14468</fb>
    <v>8</v>
  </rv>
  <rv s="5">
    <v>#VALUE!</v>
    <v>en-US</v>
    <v>2d05a779-df0b-045f-09b5-c17687430187</v>
    <v>536870912</v>
    <v>1</v>
    <v>491</v>
    <v>2</v>
    <v>Bainbridge, Georgia</v>
    <v>4</v>
    <v>5</v>
    <v>Map</v>
    <v>6</v>
    <v>7</v>
    <v>2307</v>
    <v>2363</v>
    <v>2364</v>
    <v>4</v>
    <v>Bainbridge is a city in Decatur County, Georgia, United States. The city is the county seat of Decatur County. As of the 2020 census, the city had a population of 14,468.</v>
    <v>2365</v>
    <v>2366</v>
    <v>2368</v>
    <v>2369</v>
    <v>2370</v>
    <v>Bainbridge, Georgia</v>
    <v>2371</v>
    <v>Bainbridge, Georgia</v>
    <v>mdp/vdpid/5496265761242480641</v>
  </rv>
  <rv s="0">
    <v>536870912</v>
    <v>Blue Ridge, Georgia</v>
    <v>4d205d23-a5b7-2e5e-30bc-650696e14a7d</v>
    <v>en-US</v>
    <v>Map</v>
  </rv>
  <rv s="0">
    <v>536870912</v>
    <v>Fannin County</v>
    <v>25752c93-e25a-6757-2e6b-b56437d1fcf0</v>
    <v>en-US</v>
    <v>Map</v>
  </rv>
  <rv s="1">
    <fb>6.7778179999999999</fb>
    <v>8</v>
  </rv>
  <rv s="2">
    <v>227</v>
    <v>6</v>
    <v>492</v>
    <v>7</v>
    <v>0</v>
    <v>Image of Blue Ridge, Georgia</v>
  </rv>
  <rv s="1">
    <fb>34.868299999999998</fb>
    <v>9</v>
  </rv>
  <rv s="4">
    <v>https://www.bing.com/search?q=blue+ridge+georgia&amp;form=skydnc</v>
    <v>Learn more on Bing</v>
  </rv>
  <rv s="1">
    <fb>-84.321100000000001</fb>
    <v>9</v>
  </rv>
  <rv s="1">
    <fb>1253</fb>
    <v>8</v>
  </rv>
  <rv s="15">
    <v>#VALUE!</v>
    <v>en-US</v>
    <v>4d205d23-a5b7-2e5e-30bc-650696e14a7d</v>
    <v>536870912</v>
    <v>1</v>
    <v>493</v>
    <v>366</v>
    <v>Blue Ridge, Georgia</v>
    <v>4</v>
    <v>5</v>
    <v>Map</v>
    <v>6</v>
    <v>7</v>
    <v>2307</v>
    <v>2374</v>
    <v>2375</v>
    <v>4</v>
    <v>Blue Ridge is a city in Fannin County, Georgia, United States. As of the 2020 census, the city had a population of 1,253. The city is the county seat of Fannin County and the largest city in the county as well.</v>
    <v>2376</v>
    <v>2377</v>
    <v>2378</v>
    <v>2379</v>
    <v>Blue Ridge, Georgia</v>
    <v>2380</v>
    <v>Blue Ridge, Georgia</v>
    <v>mdp/vdpid/5484545554073518081</v>
  </rv>
  <rv s="0">
    <v>536870912</v>
    <v>Brunswick, Georgia</v>
    <v>7edae059-c71e-2006-e5be-2522386ffe08</v>
    <v>en-US</v>
    <v>Map</v>
  </rv>
  <rv s="0">
    <v>536870912</v>
    <v>Glynn County</v>
    <v>09ebf4e9-1ffe-eab4-55bf-44cd2d27ab4f</v>
    <v>en-US</v>
    <v>Map</v>
  </rv>
  <rv s="1">
    <fb>65.436940000000007</fb>
    <v>8</v>
  </rv>
  <rv s="2">
    <v>228</v>
    <v>6</v>
    <v>494</v>
    <v>7</v>
    <v>0</v>
    <v>Image of Brunswick, Georgia</v>
  </rv>
  <rv s="1">
    <fb>31.158888888888999</fb>
    <v>9</v>
  </rv>
  <rv s="0">
    <v>805306368</v>
    <v>Cosby H. Johnson (Mayor)</v>
    <v>a8c0a345-7e72-eeb6-134c-9c09691f21a6</v>
    <v>en-US</v>
    <v>Generic</v>
  </rv>
  <rv s="3">
    <v>210</v>
  </rv>
  <rv s="4">
    <v>https://www.bing.com/search?q=brunswick+georgia&amp;form=skydnc</v>
    <v>Learn more on Bing</v>
  </rv>
  <rv s="1">
    <fb>-81.489166666667003</fb>
    <v>9</v>
  </rv>
  <rv s="1">
    <fb>15210</fb>
    <v>8</v>
  </rv>
  <rv s="6">
    <v>#VALUE!</v>
    <v>en-US</v>
    <v>7edae059-c71e-2006-e5be-2522386ffe08</v>
    <v>536870912</v>
    <v>1</v>
    <v>495</v>
    <v>14</v>
    <v>Brunswick, Georgia</v>
    <v>4</v>
    <v>5</v>
    <v>Map</v>
    <v>6</v>
    <v>7</v>
    <v>2307</v>
    <v>2383</v>
    <v>2384</v>
    <v>4</v>
    <v>Brunswick is a city in and the county seat of Glynn County in the U.S. state of Georgia. As the primary urban and economic center of the lower southeast portion of Georgia, it is the second-largest urban area on the Georgia coastline after ...</v>
    <v>2385</v>
    <v>2386</v>
    <v>2388</v>
    <v>2389</v>
    <v>2390</v>
    <v>Brunswick, Georgia</v>
    <v>2391</v>
    <v>1672</v>
    <v>Brunswick, Georgia</v>
    <v>mdp/vdpid/5497577169477435393</v>
  </rv>
  <rv s="0">
    <v>536870912</v>
    <v>Calhoun, Georgia</v>
    <v>ceab4048-dbf3-4bac-19c3-99bab19ab22d</v>
    <v>en-US</v>
    <v>Map</v>
  </rv>
  <rv s="0">
    <v>536870912</v>
    <v>Gordon County</v>
    <v>397d0d03-30f3-826c-637e-ba28591e6fc8</v>
    <v>en-US</v>
    <v>Map</v>
  </rv>
  <rv s="1">
    <fb>39.194724999999998</fb>
    <v>8</v>
  </rv>
  <rv s="2">
    <v>229</v>
    <v>6</v>
    <v>496</v>
    <v>7</v>
    <v>0</v>
    <v>Image of Calhoun, Georgia</v>
  </rv>
  <rv s="1">
    <fb>34.5</fb>
    <v>9</v>
  </rv>
  <rv s="4">
    <v>https://www.bing.com/search?q=calhoun+georgia&amp;form=skydnc</v>
    <v>Learn more on Bing</v>
  </rv>
  <rv s="1">
    <fb>-84.942499999999995</fb>
    <v>9</v>
  </rv>
  <rv s="1">
    <fb>16949</fb>
    <v>8</v>
  </rv>
  <rv s="15">
    <v>#VALUE!</v>
    <v>en-US</v>
    <v>ceab4048-dbf3-4bac-19c3-99bab19ab22d</v>
    <v>536870912</v>
    <v>1</v>
    <v>497</v>
    <v>366</v>
    <v>Calhoun, Georgia</v>
    <v>4</v>
    <v>5</v>
    <v>Map</v>
    <v>6</v>
    <v>7</v>
    <v>2307</v>
    <v>2394</v>
    <v>2395</v>
    <v>4</v>
    <v>Calhoun is a city in Gordon County, Georgia, United States. As of the 2020 census, the city had a population of 16,949. Calhoun is the county seat of Gordon County.</v>
    <v>2396</v>
    <v>2397</v>
    <v>2398</v>
    <v>2399</v>
    <v>Calhoun, Georgia</v>
    <v>2400</v>
    <v>Calhoun, Georgia</v>
    <v>mdp/vdpid/5483051131292614657</v>
  </rv>
  <rv s="0">
    <v>536870912</v>
    <v>Cartersville, Georgia</v>
    <v>bd4a365b-6af2-4ba7-af2e-5551bc72d59f</v>
    <v>en-US</v>
    <v>Map</v>
  </rv>
  <rv s="0">
    <v>536870912</v>
    <v>Bartow County</v>
    <v>8d826f89-ea47-a9fb-5388-efa2507d09b1</v>
    <v>en-US</v>
    <v>Map</v>
  </rv>
  <rv s="1">
    <fb>75.906740999999997</fb>
    <v>8</v>
  </rv>
  <rv s="2">
    <v>230</v>
    <v>6</v>
    <v>498</v>
    <v>7</v>
    <v>0</v>
    <v>Image of Cartersville, Georgia</v>
  </rv>
  <rv s="1">
    <fb>34.183333333333003</fb>
    <v>9</v>
  </rv>
  <rv s="0">
    <v>805306368</v>
    <v>Matt Santini (Mayor)</v>
    <v>ff1d0804-9c65-285d-200c-ca0d089e65df</v>
    <v>en-US</v>
    <v>Generic</v>
  </rv>
  <rv s="3">
    <v>211</v>
  </rv>
  <rv s="4">
    <v>https://www.bing.com/search?q=cartersville+georgia&amp;form=skydnc</v>
    <v>Learn more on Bing</v>
  </rv>
  <rv s="1">
    <fb>-84.8</fb>
    <v>9</v>
  </rv>
  <rv s="1">
    <fb>23187</fb>
    <v>8</v>
  </rv>
  <rv s="5">
    <v>#VALUE!</v>
    <v>en-US</v>
    <v>bd4a365b-6af2-4ba7-af2e-5551bc72d59f</v>
    <v>536870912</v>
    <v>1</v>
    <v>499</v>
    <v>2</v>
    <v>Cartersville, Georgia</v>
    <v>4</v>
    <v>5</v>
    <v>Map</v>
    <v>6</v>
    <v>7</v>
    <v>2307</v>
    <v>2403</v>
    <v>2404</v>
    <v>4</v>
    <v>Cartersville is a city in Bartow County, Georgia, United States; it is located within the northwest edge of the Atlanta metropolitan area. As of the 2020 census, the city had a population of 23,187. Cartersville is the county seat of Bartow County.</v>
    <v>2405</v>
    <v>2406</v>
    <v>2408</v>
    <v>2409</v>
    <v>2410</v>
    <v>Cartersville, Georgia</v>
    <v>2411</v>
    <v>Cartersville, Georgia</v>
    <v>mdp/vdpid/5483105700127178753</v>
  </rv>
  <rv s="0">
    <v>536870912</v>
    <v>Columbus, Georgia</v>
    <v>f045515c-b033-4a0a-acd9-128b07a5ac89</v>
    <v>en-US</v>
    <v>Map</v>
  </rv>
  <rv s="0">
    <v>536870912</v>
    <v>Muscogee County</v>
    <v>a0fab390-73dc-af99-c99b-5781c85a9ca2</v>
    <v>en-US</v>
    <v>Map</v>
  </rv>
  <rv s="1">
    <fb>572</fb>
    <v>8</v>
  </rv>
  <rv s="2">
    <v>231</v>
    <v>6</v>
    <v>500</v>
    <v>7</v>
    <v>0</v>
    <v>Image of Columbus, Georgia</v>
  </rv>
  <rv s="1">
    <fb>32.492222222221997</fb>
    <v>9</v>
  </rv>
  <rv s="0">
    <v>805306368</v>
    <v>B. H. "Skip" Henderson III (Mayor)</v>
    <v>0cc74510-971d-9ba4-2361-9441474c4f17</v>
    <v>en-US</v>
    <v>Generic</v>
  </rv>
  <rv s="3">
    <v>212</v>
  </rv>
  <rv s="4">
    <v>https://www.bing.com/search?q=columbus+georgia&amp;form=skydnc</v>
    <v>Learn more on Bing</v>
  </rv>
  <rv s="1">
    <fb>-84.940277777777993</fb>
    <v>9</v>
  </rv>
  <rv s="1">
    <fb>206922</fb>
    <v>8</v>
  </rv>
  <rv s="6">
    <v>#VALUE!</v>
    <v>en-US</v>
    <v>f045515c-b033-4a0a-acd9-128b07a5ac89</v>
    <v>536870912</v>
    <v>1</v>
    <v>501</v>
    <v>14</v>
    <v>Columbus, Georgia</v>
    <v>4</v>
    <v>5</v>
    <v>Map</v>
    <v>6</v>
    <v>7</v>
    <v>2307</v>
    <v>2414</v>
    <v>2415</v>
    <v>4</v>
    <v>Columbus is a consolidated city-county located on the west-central border of the U.S. state of Georgia. Columbus lies on the Chattahoochee River directly across from Phenix City, Alabama. It is the county seat of Muscogee County, with which it ...</v>
    <v>2416</v>
    <v>2417</v>
    <v>2419</v>
    <v>2420</v>
    <v>2421</v>
    <v>Columbus, Georgia</v>
    <v>2422</v>
    <v>1672</v>
    <v>Columbus, Georgia</v>
    <v>mdp/vdpid/5495231639703257089</v>
  </rv>
  <rv s="0">
    <v>536870912</v>
    <v>Cordele, Georgia</v>
    <v>3b7b70fe-bf43-81a7-a965-d604726d18c3</v>
    <v>en-US</v>
    <v>Map</v>
  </rv>
  <rv s="0">
    <v>536870912</v>
    <v>Crisp County</v>
    <v>5136b856-3610-9775-3be6-69c58928cc47</v>
    <v>en-US</v>
    <v>Map</v>
  </rv>
  <rv s="1">
    <fb>26.481314999999999</fb>
    <v>8</v>
  </rv>
  <rv s="2">
    <v>232</v>
    <v>6</v>
    <v>502</v>
    <v>7</v>
    <v>0</v>
    <v>Image of Cordele, Georgia</v>
  </rv>
  <rv s="1">
    <fb>31.964200000000002</fb>
    <v>9</v>
  </rv>
  <rv s="4">
    <v>https://www.bing.com/search?q=cordele+georgia&amp;form=skydnc</v>
    <v>Learn more on Bing</v>
  </rv>
  <rv s="1">
    <fb>-83.777199999999993</fb>
    <v>9</v>
  </rv>
  <rv s="1">
    <fb>10220</fb>
    <v>8</v>
  </rv>
  <rv s="15">
    <v>#VALUE!</v>
    <v>en-US</v>
    <v>3b7b70fe-bf43-81a7-a965-d604726d18c3</v>
    <v>536870912</v>
    <v>1</v>
    <v>503</v>
    <v>366</v>
    <v>Cordele, Georgia</v>
    <v>4</v>
    <v>5</v>
    <v>Map</v>
    <v>6</v>
    <v>7</v>
    <v>2307</v>
    <v>2425</v>
    <v>2426</v>
    <v>4</v>
    <v>Cordele is a city in and the county seat of Crisp County, Georgia. The population was 11,165 at the 2010 census, and 10,220 in 2020. Cordele calls itself the watermelon capital of the world.</v>
    <v>2427</v>
    <v>2428</v>
    <v>2429</v>
    <v>2430</v>
    <v>Cordele, Georgia</v>
    <v>2431</v>
    <v>Cordele, Georgia</v>
    <v>mdp/vdpid/5496953573159731201</v>
  </rv>
  <rv s="0">
    <v>536870912</v>
    <v>Dahlonega, Georgia</v>
    <v>f7f600a4-b879-1e6c-22cc-bd6b0b5915de</v>
    <v>en-US</v>
    <v>Map</v>
  </rv>
  <rv s="0">
    <v>536870912</v>
    <v>Lumpkin County</v>
    <v>498ded3f-4615-47b0-ed30-db00bcee607e</v>
    <v>en-US</v>
    <v>Map</v>
  </rv>
  <rv s="1">
    <fb>22.387608</fb>
    <v>8</v>
  </rv>
  <rv s="2">
    <v>233</v>
    <v>6</v>
    <v>504</v>
    <v>7</v>
    <v>0</v>
    <v>Image of Dahlonega, Georgia</v>
  </rv>
  <rv s="1">
    <fb>34.532499999999999</fb>
    <v>9</v>
  </rv>
  <rv s="0">
    <v>805306368</v>
    <v>JoAnne Taylor (Mayor)</v>
    <v>a6a3629e-2185-13f1-becd-5b90f35b1830</v>
    <v>en-US</v>
    <v>Generic</v>
  </rv>
  <rv s="3">
    <v>213</v>
  </rv>
  <rv s="4">
    <v>https://www.bing.com/search?q=dahlonega+georgia&amp;form=skydnc</v>
    <v>Learn more on Bing</v>
  </rv>
  <rv s="1">
    <fb>-83.984999999999999</fb>
    <v>9</v>
  </rv>
  <rv s="1">
    <fb>7537</fb>
    <v>8</v>
  </rv>
  <rv s="5">
    <v>#VALUE!</v>
    <v>en-US</v>
    <v>f7f600a4-b879-1e6c-22cc-bd6b0b5915de</v>
    <v>536870912</v>
    <v>1</v>
    <v>505</v>
    <v>2</v>
    <v>Dahlonega, Georgia</v>
    <v>4</v>
    <v>5</v>
    <v>Map</v>
    <v>6</v>
    <v>7</v>
    <v>2307</v>
    <v>2434</v>
    <v>2435</v>
    <v>4</v>
    <v>Dahlonega is the county seat of Lumpkin County, Georgia, United States. As of the 2010 census, the city had a population of 5,242, and in 2018 the population was estimated to be 6,884. Dahlonega is located at the north end of Georgia highway ...</v>
    <v>2436</v>
    <v>2437</v>
    <v>2439</v>
    <v>2440</v>
    <v>2441</v>
    <v>Dahlonega, Georgia</v>
    <v>2442</v>
    <v>Dahlonega, Georgia</v>
    <v>mdp/vdpid/5484571841320189953</v>
  </rv>
  <rv s="0">
    <v>536870912</v>
    <v>Dalton, Georgia</v>
    <v>dd896034-36e8-0f1b-fc6d-0c4fa4cc173e</v>
    <v>en-US</v>
    <v>Map</v>
  </rv>
  <rv s="0">
    <v>536870912</v>
    <v>Whitfield County</v>
    <v>70d6bf46-cae0-2a56-6ef0-094cebcd93cc</v>
    <v>en-US</v>
    <v>Map</v>
  </rv>
  <rv s="1">
    <fb>52.595224999999999</fb>
    <v>8</v>
  </rv>
  <rv s="2">
    <v>234</v>
    <v>6</v>
    <v>506</v>
    <v>7</v>
    <v>0</v>
    <v>Image of Dalton, Georgia</v>
  </rv>
  <rv s="1">
    <fb>34.771111111110997</fb>
    <v>9</v>
  </rv>
  <rv s="0">
    <v>805306368</v>
    <v>David Pennington (Mayor)</v>
    <v>bf4e27fb-2cf9-c5c7-df18-8b885b1d5075</v>
    <v>en-US</v>
    <v>Generic</v>
  </rv>
  <rv s="3">
    <v>214</v>
  </rv>
  <rv s="4">
    <v>https://www.bing.com/search?q=dalton+georgia&amp;form=skydnc</v>
    <v>Learn more on Bing</v>
  </rv>
  <rv s="1">
    <fb>-84.971666666667005</fb>
    <v>9</v>
  </rv>
  <rv s="1">
    <fb>34417</fb>
    <v>8</v>
  </rv>
  <rv s="5">
    <v>#VALUE!</v>
    <v>en-US</v>
    <v>dd896034-36e8-0f1b-fc6d-0c4fa4cc173e</v>
    <v>536870912</v>
    <v>1</v>
    <v>507</v>
    <v>2</v>
    <v>Dalton, Georgia</v>
    <v>4</v>
    <v>5</v>
    <v>Map</v>
    <v>6</v>
    <v>7</v>
    <v>2307</v>
    <v>2445</v>
    <v>2446</v>
    <v>4</v>
    <v>Dalton is a city and the county seat of Whitfield County, Georgia, United States. It is also the principal city of the Dalton Metropolitan Statistical Area, which encompasses all of Murray and Whitfield counties.</v>
    <v>2447</v>
    <v>2448</v>
    <v>2450</v>
    <v>2451</v>
    <v>2452</v>
    <v>Dalton, Georgia</v>
    <v>2453</v>
    <v>Dalton, Georgia</v>
    <v>mdp/vdpid/5483047948252086273</v>
  </rv>
  <rv s="0">
    <v>536870912</v>
    <v>Dublin, Georgia</v>
    <v>bceabd92-fc57-014d-caed-3f851b3f040b</v>
    <v>en-US</v>
    <v>Map</v>
  </rv>
  <rv s="0">
    <v>536870912</v>
    <v>Laurens County</v>
    <v>c762354a-bd9f-6878-93a1-a19ac090b4ad</v>
    <v>en-US</v>
    <v>Map</v>
  </rv>
  <rv s="1">
    <fb>41.572114999999997</fb>
    <v>8</v>
  </rv>
  <rv s="2">
    <v>235</v>
    <v>6</v>
    <v>508</v>
    <v>7</v>
    <v>0</v>
    <v>Image of Dublin, Georgia</v>
  </rv>
  <rv s="1">
    <fb>32.537500000000001</fb>
    <v>9</v>
  </rv>
  <rv s="0">
    <v>805306368</v>
    <v>Joshua Kight (Mayor)</v>
    <v>206b4a64-35ca-ae83-0ddc-cc96fd269392</v>
    <v>en-US</v>
    <v>Generic</v>
  </rv>
  <rv s="3">
    <v>215</v>
  </rv>
  <rv s="4">
    <v>https://www.bing.com/search?q=dublin+georgia&amp;form=skydnc</v>
    <v>Learn more on Bing</v>
  </rv>
  <rv s="1">
    <fb>-82.918300000000002</fb>
    <v>9</v>
  </rv>
  <rv s="1">
    <fb>16074</fb>
    <v>8</v>
  </rv>
  <rv s="5">
    <v>#VALUE!</v>
    <v>en-US</v>
    <v>bceabd92-fc57-014d-caed-3f851b3f040b</v>
    <v>536870912</v>
    <v>1</v>
    <v>509</v>
    <v>2</v>
    <v>Dublin, Georgia</v>
    <v>4</v>
    <v>5</v>
    <v>Map</v>
    <v>6</v>
    <v>7</v>
    <v>2307</v>
    <v>2456</v>
    <v>2457</v>
    <v>4</v>
    <v>Dublin is a city and county seat of Laurens County, Georgia, United States. As of the 2020 census, the city had a population of 16,074.</v>
    <v>2458</v>
    <v>2459</v>
    <v>2461</v>
    <v>2462</v>
    <v>2463</v>
    <v>Dublin, Georgia</v>
    <v>2464</v>
    <v>Dublin, Georgia</v>
    <v>mdp/vdpid/5496873997465288705</v>
  </rv>
  <rv s="0">
    <v>536870912</v>
    <v>Ellijay, Georgia</v>
    <v>1df34ded-9158-c2aa-6aa9-466d1056af13</v>
    <v>en-US</v>
    <v>Map</v>
  </rv>
  <rv s="0">
    <v>536870912</v>
    <v>Gilmer County</v>
    <v>bc9b6728-b828-fbb4-aa87-d69608477b9a</v>
    <v>en-US</v>
    <v>Map</v>
  </rv>
  <rv s="1">
    <fb>9.1799160000000004</fb>
    <v>8</v>
  </rv>
  <rv s="2">
    <v>236</v>
    <v>6</v>
    <v>510</v>
    <v>7</v>
    <v>0</v>
    <v>Image of Ellijay, Georgia</v>
  </rv>
  <rv s="1">
    <fb>34.694722222221998</fb>
    <v>9</v>
  </rv>
  <rv s="4">
    <v>https://www.bing.com/search?q=ellijay+georgia&amp;form=skydnc</v>
    <v>Learn more on Bing</v>
  </rv>
  <rv s="1">
    <fb>-84.483611111111003</fb>
    <v>9</v>
  </rv>
  <rv s="1">
    <fb>1862</fb>
    <v>8</v>
  </rv>
  <rv s="15">
    <v>#VALUE!</v>
    <v>en-US</v>
    <v>1df34ded-9158-c2aa-6aa9-466d1056af13</v>
    <v>536870912</v>
    <v>1</v>
    <v>511</v>
    <v>366</v>
    <v>Ellijay, Georgia</v>
    <v>4</v>
    <v>5</v>
    <v>Map</v>
    <v>6</v>
    <v>7</v>
    <v>2307</v>
    <v>2467</v>
    <v>2468</v>
    <v>4</v>
    <v>Ellijay, occasionally spelled Elijay, is a city in Gilmer County, Georgia, United States. The population was 1,862 at the 2020 census. The city is the county seat of Gilmer County. Agriculture is important in Gilmer County, known as the "Apple ...</v>
    <v>2469</v>
    <v>2470</v>
    <v>2471</v>
    <v>2472</v>
    <v>Ellijay, Georgia</v>
    <v>2473</v>
    <v>Ellijay, Georgia</v>
    <v>mdp/vdpid/5483056939262803969</v>
  </rv>
  <rv s="0">
    <v>536870912</v>
    <v>LaGrange, Georgia</v>
    <v>cab137b4-9fe4-d631-6eb3-598559bb70cc</v>
    <v>en-US</v>
    <v>Map</v>
  </rv>
  <rv s="0">
    <v>536870912</v>
    <v>Troup County</v>
    <v>cd719113-0782-e68c-ae76-ce297e055ea6</v>
    <v>en-US</v>
    <v>Map</v>
  </rv>
  <rv s="1">
    <fb>110.867893</fb>
    <v>8</v>
  </rv>
  <rv s="2">
    <v>237</v>
    <v>6</v>
    <v>512</v>
    <v>7</v>
    <v>0</v>
    <v>Image of LaGrange, Georgia</v>
  </rv>
  <rv s="1">
    <fb>33.039290000000001</fb>
    <v>9</v>
  </rv>
  <rv s="3">
    <v>216</v>
  </rv>
  <rv s="4">
    <v>https://www.bing.com/search?q=lagrange+georgia&amp;form=skydnc</v>
    <v>Learn more on Bing</v>
  </rv>
  <rv s="1">
    <fb>-85.031329999999997</fb>
    <v>9</v>
  </rv>
  <rv s="1">
    <fb>30858</fb>
    <v>8</v>
  </rv>
  <rv s="5">
    <v>#VALUE!</v>
    <v>en-US</v>
    <v>cab137b4-9fe4-d631-6eb3-598559bb70cc</v>
    <v>536870912</v>
    <v>1</v>
    <v>513</v>
    <v>2</v>
    <v>LaGrange, Georgia</v>
    <v>4</v>
    <v>5</v>
    <v>Map</v>
    <v>6</v>
    <v>7</v>
    <v>2307</v>
    <v>2476</v>
    <v>2477</v>
    <v>4</v>
    <v>LaGrange is a city in and the county seat of Troup County, Georgia, United States. The population of the city was estimated to be 30,858 in 2020 by the U.S. Census Bureau. It is the principal city of the LaGrange, Georgia Micropolitan ...</v>
    <v>2478</v>
    <v>2479</v>
    <v>2480</v>
    <v>2481</v>
    <v>2482</v>
    <v>LaGrange, Georgia</v>
    <v>2483</v>
    <v>LaGrange, Georgia</v>
    <v>mdp/vdpid/5495130407709966337</v>
  </rv>
  <rv s="0">
    <v>536870912</v>
    <v>Macon, Georgia</v>
    <v>7593394c-4b64-4817-ba08-6456aff85119</v>
    <v>en-US</v>
    <v>Map</v>
  </rv>
  <rv s="0">
    <v>536870912</v>
    <v>Bibb County</v>
    <v>92f5ab51-5482-1609-0f18-e55292c3e0b2</v>
    <v>en-US</v>
    <v>Map</v>
  </rv>
  <rv s="1">
    <fb>145.98154600000001</fb>
    <v>8</v>
  </rv>
  <rv s="2">
    <v>238</v>
    <v>6</v>
    <v>514</v>
    <v>7</v>
    <v>0</v>
    <v>Image of Macon, Georgia</v>
  </rv>
  <rv s="1">
    <fb>32.840690000000002</fb>
    <v>9</v>
  </rv>
  <rv s="0">
    <v>805306368</v>
    <v>Lester Miller (Mayor)</v>
    <v>20370bc0-dcf4-900a-d1ce-e0e100bb5c69</v>
    <v>en-US</v>
    <v>Generic</v>
  </rv>
  <rv s="3">
    <v>217</v>
  </rv>
  <rv s="4">
    <v>https://www.bing.com/search?q=macon+georgia&amp;form=skydnc</v>
    <v>Learn more on Bing</v>
  </rv>
  <rv s="1">
    <fb>-83.632400000000004</fb>
    <v>9</v>
  </rv>
  <rv s="1">
    <fb>152663</fb>
    <v>8</v>
  </rv>
  <rv s="6">
    <v>#VALUE!</v>
    <v>en-US</v>
    <v>7593394c-4b64-4817-ba08-6456aff85119</v>
    <v>536870912</v>
    <v>1</v>
    <v>515</v>
    <v>14</v>
    <v>Macon, Georgia</v>
    <v>4</v>
    <v>5</v>
    <v>Map</v>
    <v>6</v>
    <v>516</v>
    <v>2307</v>
    <v>2486</v>
    <v>2487</v>
    <v>4</v>
    <v>Macon, officially Macon–Bibb County, is a consolidated city-county in Georgia, United States. Situated near the fall line of the Ocmulgee River, it is 85 miles southeast of Atlanta and near the state's geographic center—hence its nickname "The ...</v>
    <v>2488</v>
    <v>2489</v>
    <v>2491</v>
    <v>2492</v>
    <v>2493</v>
    <v>Macon, Georgia</v>
    <v>2494</v>
    <v>1672</v>
    <v>Macon, Georgia</v>
    <v>mdp/vdpid/5496766755789340673</v>
  </rv>
  <rv s="0">
    <v>536870912</v>
    <v>Marietta, Georgia</v>
    <v>8b95013d-0834-4778-b74b-4876b799f791</v>
    <v>en-US</v>
    <v>Map</v>
  </rv>
  <rv s="0">
    <v>536870912</v>
    <v>Cobb County</v>
    <v>6d726573-415e-573f-86b6-8225542cbb4e</v>
    <v>en-US</v>
    <v>Map</v>
  </rv>
  <rv s="1">
    <fb>60.559156000000002</fb>
    <v>8</v>
  </rv>
  <rv s="2">
    <v>239</v>
    <v>6</v>
    <v>517</v>
    <v>7</v>
    <v>0</v>
    <v>Image of Marietta, Georgia</v>
  </rv>
  <rv s="1">
    <fb>33.953333333332999</fb>
    <v>9</v>
  </rv>
  <rv s="0">
    <v>805306368</v>
    <v>Steve Tumlin (Mayor)</v>
    <v>3947f81b-c0a7-a659-f371-cdfe9486010e</v>
    <v>en-US</v>
    <v>Generic</v>
  </rv>
  <rv s="3">
    <v>218</v>
  </rv>
  <rv s="4">
    <v>https://www.bing.com/search?q=marietta+georgia&amp;form=skydnc</v>
    <v>Learn more on Bing</v>
  </rv>
  <rv s="1">
    <fb>-84.540555555555997</fb>
    <v>9</v>
  </rv>
  <rv s="1">
    <fb>60972</fb>
    <v>8</v>
  </rv>
  <rv s="5">
    <v>#VALUE!</v>
    <v>en-US</v>
    <v>8b95013d-0834-4778-b74b-4876b799f791</v>
    <v>536870912</v>
    <v>1</v>
    <v>518</v>
    <v>2</v>
    <v>Marietta, Georgia</v>
    <v>4</v>
    <v>5</v>
    <v>Map</v>
    <v>6</v>
    <v>7</v>
    <v>2307</v>
    <v>2497</v>
    <v>2498</v>
    <v>4</v>
    <v>Marietta is a city in and the county seat of Cobb County, Georgia, United States. At the 2020 census, the city had a population of 60,972. The 2019 estimate was 60,867, making it one of Atlanta's largest suburbs. Marietta is the fourth largest ...</v>
    <v>2499</v>
    <v>2500</v>
    <v>2502</v>
    <v>2503</v>
    <v>2504</v>
    <v>Marietta, Georgia</v>
    <v>2505</v>
    <v>Marietta, Georgia</v>
    <v>mdp/vdpid/5483127355989819393</v>
  </rv>
  <rv s="0">
    <v>536870912</v>
    <v>Rome, Georgia</v>
    <v>087be5e1-1462-9d69-decc-17dac2a0f370</v>
    <v>en-US</v>
    <v>Map</v>
  </rv>
  <rv s="0">
    <v>536870912</v>
    <v>Floyd County</v>
    <v>6947bf7c-3463-2959-d4db-2bdd22874f87</v>
    <v>en-US</v>
    <v>Map</v>
  </rv>
  <rv s="1">
    <fb>84.287514999999999</fb>
    <v>8</v>
  </rv>
  <rv s="2">
    <v>240</v>
    <v>6</v>
    <v>519</v>
    <v>7</v>
    <v>0</v>
    <v>Image of Rome, Georgia</v>
  </rv>
  <rv s="1">
    <fb>34.26</fb>
    <v>9</v>
  </rv>
  <rv s="3">
    <v>219</v>
  </rv>
  <rv s="4">
    <v>https://www.bing.com/search?q=rome+georgia&amp;form=skydnc</v>
    <v>Learn more on Bing</v>
  </rv>
  <rv s="1">
    <fb>-85.185000000000002</fb>
    <v>9</v>
  </rv>
  <rv s="1">
    <fb>37713</fb>
    <v>8</v>
  </rv>
  <rv s="5">
    <v>#VALUE!</v>
    <v>en-US</v>
    <v>087be5e1-1462-9d69-decc-17dac2a0f370</v>
    <v>536870912</v>
    <v>1</v>
    <v>520</v>
    <v>2</v>
    <v>Rome, Georgia</v>
    <v>4</v>
    <v>5</v>
    <v>Map</v>
    <v>6</v>
    <v>7</v>
    <v>2307</v>
    <v>2508</v>
    <v>2509</v>
    <v>4</v>
    <v>Rome is the largest city in and the county seat of Floyd County, Georgia, United States. Located in the foothills of the Appalachian Mountains, it is the principal city of the Rome, Georgia, metropolitan statistical area, which encompasses all ...</v>
    <v>2510</v>
    <v>2511</v>
    <v>2512</v>
    <v>2513</v>
    <v>2514</v>
    <v>Rome, Georgia</v>
    <v>2515</v>
    <v>Rome, Georgia</v>
    <v>mdp/vdpid/5483077843673939969</v>
  </rv>
  <rv s="0">
    <v>536870912</v>
    <v>Savannah, Georgia</v>
    <v>6e07d382-f1bc-4c97-8424-6fbc9ef0dd81</v>
    <v>en-US</v>
    <v>Map</v>
  </rv>
  <rv s="0">
    <v>536870912</v>
    <v>Chatham County</v>
    <v>b68fee8c-acab-a423-80f6-56b53d4d3da4</v>
    <v>en-US</v>
    <v>Map</v>
  </rv>
  <rv s="1">
    <fb>282.22690899999998</fb>
    <v>8</v>
  </rv>
  <rv s="2">
    <v>241</v>
    <v>6</v>
    <v>521</v>
    <v>7</v>
    <v>0</v>
    <v>Image of Savannah, Georgia</v>
  </rv>
  <rv s="1">
    <fb>32.050833333333003</fb>
    <v>9</v>
  </rv>
  <rv s="0">
    <v>805306368</v>
    <v>Van R. Johnson (Mayor)</v>
    <v>b3a5693d-c0a0-8c10-748d-574dca837ffb</v>
    <v>en-US</v>
    <v>Generic</v>
  </rv>
  <rv s="3">
    <v>220</v>
  </rv>
  <rv s="4">
    <v>https://www.bing.com/search?q=savannah+georgia&amp;form=skydnc</v>
    <v>Learn more on Bing</v>
  </rv>
  <rv s="1">
    <fb>-81.103888888889003</fb>
    <v>9</v>
  </rv>
  <rv s="1">
    <fb>147780</fb>
    <v>8</v>
  </rv>
  <rv s="5">
    <v>#VALUE!</v>
    <v>en-US</v>
    <v>6e07d382-f1bc-4c97-8424-6fbc9ef0dd81</v>
    <v>536870912</v>
    <v>1</v>
    <v>522</v>
    <v>2</v>
    <v>Savannah, Georgia</v>
    <v>4</v>
    <v>5</v>
    <v>Map</v>
    <v>6</v>
    <v>7</v>
    <v>2307</v>
    <v>2518</v>
    <v>2519</v>
    <v>4</v>
    <v>Savannah is the oldest city in the U.S. state of Georgia and the county seat of Chatham County. Established in 1733 on the Savannah River, the city of Savannah became the British colonial capital of the Province of Georgia and later the first ...</v>
    <v>2520</v>
    <v>2521</v>
    <v>2523</v>
    <v>2524</v>
    <v>2525</v>
    <v>Savannah, Georgia</v>
    <v>2526</v>
    <v>Savannah, Georgia</v>
    <v>mdp/vdpid/5497502162269241345</v>
  </rv>
  <rv s="0">
    <v>536870912</v>
    <v>Thomasville, Georgia</v>
    <v>f0790d55-c00d-08a5-2127-4563feffb58b</v>
    <v>en-US</v>
    <v>Map</v>
  </rv>
  <rv s="0">
    <v>536870912</v>
    <v>Thomas County</v>
    <v>4fa4d267-e1fa-1650-174f-61405256442f</v>
    <v>en-US</v>
    <v>Map</v>
  </rv>
  <rv s="1">
    <fb>39.223543999999997</fb>
    <v>8</v>
  </rv>
  <rv s="2">
    <v>242</v>
    <v>6</v>
    <v>523</v>
    <v>7</v>
    <v>0</v>
    <v>Image of Thomasville, Georgia</v>
  </rv>
  <rv s="1">
    <fb>30.836400000000001</fb>
    <v>9</v>
  </rv>
  <rv s="4">
    <v>https://www.bing.com/search?q=thomasville+georgia&amp;form=skydnc</v>
    <v>Learn more on Bing</v>
  </rv>
  <rv s="1">
    <fb>-83.978300000000004</fb>
    <v>9</v>
  </rv>
  <rv s="1">
    <fb>18881</fb>
    <v>8</v>
  </rv>
  <rv s="9">
    <v>#VALUE!</v>
    <v>en-US</v>
    <v>f0790d55-c00d-08a5-2127-4563feffb58b</v>
    <v>536870912</v>
    <v>1</v>
    <v>524</v>
    <v>38</v>
    <v>Thomasville, Georgia</v>
    <v>4</v>
    <v>5</v>
    <v>Map</v>
    <v>6</v>
    <v>7</v>
    <v>2307</v>
    <v>2529</v>
    <v>2530</v>
    <v>4</v>
    <v>Thomasville is the county seat of Thomas County, Georgia, United States. The population was 18,881 in 2020. The city deems itself the "City of Roses" and holds an annual Rose Festival. The city features plantations open to the public, a historic ...</v>
    <v>2531</v>
    <v>2532</v>
    <v>2533</v>
    <v>2534</v>
    <v>Thomasville, Georgia</v>
    <v>2535</v>
    <v>1672</v>
    <v>Thomasville, Georgia</v>
    <v>mdp/vdpid/5497779208715239425</v>
  </rv>
  <rv s="0">
    <v>536870912</v>
    <v>Tifton, Georgia</v>
    <v>a35f6bd0-964d-0af5-6502-ed6d9bd4d2f4</v>
    <v>en-US</v>
    <v>Map</v>
  </rv>
  <rv s="0">
    <v>536870912</v>
    <v>Tift County</v>
    <v>4b2a3ca1-a64d-1973-967f-ae2ae1afec3c</v>
    <v>en-US</v>
    <v>Map</v>
  </rv>
  <rv s="1">
    <fb>33.155200000000001</fb>
    <v>8</v>
  </rv>
  <rv s="2">
    <v>243</v>
    <v>6</v>
    <v>525</v>
    <v>7</v>
    <v>0</v>
    <v>Image of Tifton, Georgia</v>
  </rv>
  <rv s="1">
    <fb>31.463333333333001</fb>
    <v>9</v>
  </rv>
  <rv s="0">
    <v>805306368</v>
    <v>Julie Smith (Mayor)</v>
    <v>46d953ef-5052-cfb2-e146-7e3ba116f2ed</v>
    <v>en-US</v>
    <v>Generic</v>
  </rv>
  <rv s="3">
    <v>221</v>
  </rv>
  <rv s="4">
    <v>https://www.bing.com/search?q=tifton+georgia&amp;form=skydnc</v>
    <v>Learn more on Bing</v>
  </rv>
  <rv s="1">
    <fb>-83.51</fb>
    <v>9</v>
  </rv>
  <rv s="1">
    <fb>17045</fb>
    <v>8</v>
  </rv>
  <rv s="5">
    <v>#VALUE!</v>
    <v>en-US</v>
    <v>a35f6bd0-964d-0af5-6502-ed6d9bd4d2f4</v>
    <v>536870912</v>
    <v>1</v>
    <v>526</v>
    <v>2</v>
    <v>Tifton, Georgia</v>
    <v>4</v>
    <v>5</v>
    <v>Map</v>
    <v>6</v>
    <v>7</v>
    <v>2307</v>
    <v>2538</v>
    <v>2539</v>
    <v>4</v>
    <v>Tifton is a city in, and the county seat of, Tift County, Georgia, United States. The population was 17,045 at the 2020 census. The area's public schools are administered by the Tift County School District. Abraham Baldwin Agricultural College ...</v>
    <v>2540</v>
    <v>2541</v>
    <v>2543</v>
    <v>2544</v>
    <v>2545</v>
    <v>Tifton, Georgia</v>
    <v>2546</v>
    <v>Tifton, Georgia</v>
    <v>mdp/vdpid/5497032432970366977</v>
  </rv>
  <rv s="0">
    <v>536870912</v>
    <v>Toccoa, Georgia</v>
    <v>3211398f-86bf-2960-32c7-40f14cce7881</v>
    <v>en-US</v>
    <v>Map</v>
  </rv>
  <rv s="0">
    <v>536870912</v>
    <v>Stephens County</v>
    <v>393852d3-4eac-582f-fbca-23d276793012</v>
    <v>en-US</v>
    <v>Map</v>
  </rv>
  <rv s="1">
    <fb>24.803667999999998</fb>
    <v>8</v>
  </rv>
  <rv s="2">
    <v>244</v>
    <v>6</v>
    <v>527</v>
    <v>7</v>
    <v>0</v>
    <v>Image of Toccoa, Georgia</v>
  </rv>
  <rv s="1">
    <fb>34.5747</fb>
    <v>9</v>
  </rv>
  <rv s="4">
    <v>https://www.bing.com/search?q=toccoa+georgia&amp;form=skydnc</v>
    <v>Learn more on Bing</v>
  </rv>
  <rv s="1">
    <fb>-83.32</fb>
    <v>9</v>
  </rv>
  <rv s="1">
    <fb>9133</fb>
    <v>8</v>
  </rv>
  <rv s="15">
    <v>#VALUE!</v>
    <v>en-US</v>
    <v>3211398f-86bf-2960-32c7-40f14cce7881</v>
    <v>536870912</v>
    <v>1</v>
    <v>528</v>
    <v>366</v>
    <v>Toccoa, Georgia</v>
    <v>4</v>
    <v>5</v>
    <v>Map</v>
    <v>6</v>
    <v>7</v>
    <v>2307</v>
    <v>2549</v>
    <v>2550</v>
    <v>4</v>
    <v>Toccoa is a city in far Northeast Georgia near the border with South Carolina. It is the county seat of Stephens County, Georgia, United States, located about 50 miles from Athens and about 90 miles northeast of Atlanta. The population was 9,133 ...</v>
    <v>2551</v>
    <v>2552</v>
    <v>2553</v>
    <v>2554</v>
    <v>Toccoa, Georgia</v>
    <v>2555</v>
    <v>Toccoa, Georgia</v>
    <v>mdp/vdpid/5484599901583048705</v>
  </rv>
  <rv s="0">
    <v>536870912</v>
    <v>Valdosta, Georgia</v>
    <v>84ed89ea-6d3f-b6e3-1b5a-dfbc859c60c8</v>
    <v>en-US</v>
    <v>Map</v>
  </rv>
  <rv s="0">
    <v>536870912</v>
    <v>Lowndes County</v>
    <v>bc240594-9f11-c08b-ce68-d5137e54e058</v>
    <v>en-US</v>
    <v>Map</v>
  </rv>
  <rv s="1">
    <fb>94.137496999999996</fb>
    <v>8</v>
  </rv>
  <rv s="2">
    <v>245</v>
    <v>6</v>
    <v>529</v>
    <v>7</v>
    <v>0</v>
    <v>Image of Valdosta, Georgia</v>
  </rv>
  <rv s="1">
    <fb>30.846666666667002</fb>
    <v>9</v>
  </rv>
  <rv s="0">
    <v>805306368</v>
    <v>Scott James Matheson (Mayor)</v>
    <v>0eb476c4-ec1d-4202-38db-e80524a47e65</v>
    <v>en-US</v>
    <v>Generic</v>
  </rv>
  <rv s="3">
    <v>222</v>
  </rv>
  <rv s="4">
    <v>https://www.bing.com/search?q=valdosta+georgia&amp;form=skydnc</v>
    <v>Learn more on Bing</v>
  </rv>
  <rv s="1">
    <fb>-83.283055555556004</fb>
    <v>9</v>
  </rv>
  <rv s="1">
    <fb>55378</fb>
    <v>8</v>
  </rv>
  <rv s="6">
    <v>#VALUE!</v>
    <v>en-US</v>
    <v>84ed89ea-6d3f-b6e3-1b5a-dfbc859c60c8</v>
    <v>536870912</v>
    <v>1</v>
    <v>530</v>
    <v>14</v>
    <v>Valdosta, Georgia</v>
    <v>4</v>
    <v>5</v>
    <v>Map</v>
    <v>6</v>
    <v>7</v>
    <v>2307</v>
    <v>2558</v>
    <v>2559</v>
    <v>4</v>
    <v>Valdosta is a city in and the county seat of Lowndes County in the U.S. state of Georgia. As the principal city of the Valdosta metropolitan statistical area, which in 2021 had a metropolitan population of 149,590, its metropolitan area includes ...</v>
    <v>2560</v>
    <v>2561</v>
    <v>2563</v>
    <v>2564</v>
    <v>2565</v>
    <v>Valdosta, Georgia</v>
    <v>2566</v>
    <v>1672</v>
    <v>Valdosta, Georgia</v>
    <v>mdp/vdpid/5497814530895380481</v>
  </rv>
  <rv s="0">
    <v>536870912</v>
    <v>Vidalia, Georgia</v>
    <v>08b9d1e6-e240-b6ed-703c-ab8028561d13</v>
    <v>en-US</v>
    <v>Map</v>
  </rv>
  <rv s="0">
    <v>536870912</v>
    <v>Montgomery County</v>
    <v>5b071062-02a9-e643-21a0-60c8935811cb</v>
    <v>en-US</v>
    <v>Map</v>
  </rv>
  <rv s="1">
    <fb>45.878562000000002</fb>
    <v>8</v>
  </rv>
  <rv s="2">
    <v>246</v>
    <v>6</v>
    <v>531</v>
    <v>7</v>
    <v>0</v>
    <v>Image of Vidalia, Georgia</v>
  </rv>
  <rv s="1">
    <fb>32.215299999999999</fb>
    <v>9</v>
  </rv>
  <rv s="4">
    <v>https://www.bing.com/search?q=vidalia+georgia&amp;form=skydnc</v>
    <v>Learn more on Bing</v>
  </rv>
  <rv s="1">
    <fb>-82.41</fb>
    <v>9</v>
  </rv>
  <rv s="1">
    <fb>10785</fb>
    <v>8</v>
  </rv>
  <rv s="9">
    <v>#VALUE!</v>
    <v>en-US</v>
    <v>08b9d1e6-e240-b6ed-703c-ab8028561d13</v>
    <v>536870912</v>
    <v>1</v>
    <v>532</v>
    <v>38</v>
    <v>Vidalia, Georgia</v>
    <v>4</v>
    <v>5</v>
    <v>Map</v>
    <v>6</v>
    <v>7</v>
    <v>2307</v>
    <v>2569</v>
    <v>2570</v>
    <v>4</v>
    <v>Vidalia is a city located primarily in Toombs County, Georgia, United States. The city also extends very slightly into Montgomery County. As of the 2020 census, the city population was 10,785. Vidalia is the principal city of the Vidalia ...</v>
    <v>2571</v>
    <v>2572</v>
    <v>2573</v>
    <v>2574</v>
    <v>Vidalia, Georgia</v>
    <v>2575</v>
    <v>1672</v>
    <v>Vidalia, Georgia</v>
    <v>mdp/vdpid/5497078496360398849</v>
  </rv>
  <rv s="0">
    <v>536870912</v>
    <v>Hilo, Hawaii</v>
    <v>865eb573-0d1e-e93e-b802-67ce41017d55</v>
    <v>en-US</v>
    <v>Map</v>
  </rv>
  <rv s="0">
    <v>536870912</v>
    <v>Hawaii</v>
    <v>b6f01eaf-aecf-44f6-b64d-1f6e982365c3</v>
    <v>en-US</v>
    <v>Map</v>
  </rv>
  <rv s="0">
    <v>536870912</v>
    <v>Hawaii County</v>
    <v>ed76e1b3-331a-bada-b157-9d5bcd9efd6a</v>
    <v>en-US</v>
    <v>Map</v>
  </rv>
  <rv s="1">
    <fb>150.956132</fb>
    <v>8</v>
  </rv>
  <rv s="2">
    <v>247</v>
    <v>6</v>
    <v>533</v>
    <v>7</v>
    <v>0</v>
    <v>Image of Hilo, Hawaii</v>
  </rv>
  <rv s="1">
    <fb>19.705555555556</fb>
    <v>9</v>
  </rv>
  <rv s="0">
    <v>805306368</v>
    <v>Mitch Roth (Mayor)</v>
    <v>032449fb-812e-1b05-54eb-5cc151d5f478</v>
    <v>en-US</v>
    <v>Generic</v>
  </rv>
  <rv s="3">
    <v>223</v>
  </rv>
  <rv s="4">
    <v>https://www.bing.com/search?q=hilo+hawaii&amp;form=skydnc</v>
    <v>Learn more on Bing</v>
  </rv>
  <rv s="1">
    <fb>-155.08583333332999</fb>
    <v>9</v>
  </rv>
  <rv s="1">
    <fb>44186</fb>
    <v>8</v>
  </rv>
  <rv s="5">
    <v>#VALUE!</v>
    <v>en-US</v>
    <v>865eb573-0d1e-e93e-b802-67ce41017d55</v>
    <v>536870912</v>
    <v>1</v>
    <v>534</v>
    <v>2</v>
    <v>Hilo, Hawaii</v>
    <v>4</v>
    <v>5</v>
    <v>Map</v>
    <v>6</v>
    <v>7</v>
    <v>2578</v>
    <v>2579</v>
    <v>2580</v>
    <v>4</v>
    <v>Hilo is the largest settlement in Hawaii County, Hawaii, United States, which encompasses the Island of Hawaii, and is a census-designated place. The population was 44,186 according to the 2020 census. It is the fourth-largest settlement in the ...</v>
    <v>2581</v>
    <v>2582</v>
    <v>2584</v>
    <v>2585</v>
    <v>2586</v>
    <v>Hilo, Hawaii</v>
    <v>2587</v>
    <v>Hilo, Hawaii</v>
    <v>mdp/vdpid/5008556832155762689</v>
  </rv>
  <rv s="0">
    <v>536870912</v>
    <v>Honolulu</v>
    <v>d731fc3c-d469-8636-dd36-2af83cf55145</v>
    <v>en-US</v>
    <v>Map</v>
  </rv>
  <rv s="0">
    <v>536870912</v>
    <v>Honolulu County</v>
    <v>6a1104f7-4797-056d-e612-ea6db8f7eb85</v>
    <v>en-US</v>
    <v>Map</v>
  </rv>
  <rv s="1">
    <fb>177.2</fb>
    <v>8</v>
  </rv>
  <rv s="2">
    <v>248</v>
    <v>6</v>
    <v>535</v>
    <v>7</v>
    <v>0</v>
    <v>Image of Honolulu</v>
  </rv>
  <rv s="1">
    <fb>21.304694444444401</fb>
    <v>9</v>
  </rv>
  <rv s="0">
    <v>805306368</v>
    <v>Rick Blangiardi (Mayor)</v>
    <v>a92956a5-ee24-49af-bc6f-d9dbc2b12e86</v>
    <v>en-US</v>
    <v>Generic</v>
  </rv>
  <rv s="3">
    <v>224</v>
  </rv>
  <rv s="4">
    <v>https://www.bing.com/search?q=honolulu+oahu&amp;form=skydnc</v>
    <v>Learn more on Bing</v>
  </rv>
  <rv s="1">
    <fb>-157.85719444444399</fb>
    <v>9</v>
  </rv>
  <rv s="1">
    <fb>350964</fb>
    <v>8</v>
  </rv>
  <rv s="3">
    <v>225</v>
  </rv>
  <rv s="6">
    <v>#VALUE!</v>
    <v>en-US</v>
    <v>d731fc3c-d469-8636-dd36-2af83cf55145</v>
    <v>536870912</v>
    <v>1</v>
    <v>536</v>
    <v>14</v>
    <v>Honolulu</v>
    <v>4</v>
    <v>5</v>
    <v>Map</v>
    <v>6</v>
    <v>7</v>
    <v>2578</v>
    <v>2590</v>
    <v>2591</v>
    <v>4</v>
    <v>Honolulu is the capital and most populous city of the U.S. state of Hawaii, which is in the Pacific Ocean. It is the unincorporated county seat of the consolidated City and County of Honolulu, situated along the southeast coast of the island of ...</v>
    <v>2592</v>
    <v>2593</v>
    <v>2595</v>
    <v>2596</v>
    <v>2597</v>
    <v>Honolulu</v>
    <v>2598</v>
    <v>2599</v>
    <v>Honolulu</v>
    <v>mdp/vdpid/4984068778523361281</v>
  </rv>
  <rv s="0">
    <v>536870912</v>
    <v>Kahului, Hawaii</v>
    <v>2d44172b-f1f8-1008-dc93-0d45e9eae4a5</v>
    <v>en-US</v>
    <v>Map</v>
  </rv>
  <rv s="0">
    <v>536870912</v>
    <v>Maui County</v>
    <v>349cdf53-ea00-77c8-2cc1-4092bfdfc90c</v>
    <v>en-US</v>
    <v>Map</v>
  </rv>
  <rv s="1">
    <fb>41.518715999999998</fb>
    <v>8</v>
  </rv>
  <rv s="2">
    <v>249</v>
    <v>6</v>
    <v>537</v>
    <v>7</v>
    <v>0</v>
    <v>Image of Kahului, Hawaii</v>
  </rv>
  <rv s="1">
    <fb>20.881666666667002</fb>
    <v>9</v>
  </rv>
  <rv s="4">
    <v>https://www.bing.com/search?q=kahului+hawaii&amp;form=skydnc</v>
    <v>Learn more on Bing</v>
  </rv>
  <rv s="1">
    <fb>-156.4675</fb>
    <v>9</v>
  </rv>
  <rv s="1">
    <fb>28219</fb>
    <v>8</v>
  </rv>
  <rv s="15">
    <v>#VALUE!</v>
    <v>en-US</v>
    <v>2d44172b-f1f8-1008-dc93-0d45e9eae4a5</v>
    <v>536870912</v>
    <v>1</v>
    <v>538</v>
    <v>366</v>
    <v>Kahului, Hawaii</v>
    <v>4</v>
    <v>5</v>
    <v>Map</v>
    <v>6</v>
    <v>7</v>
    <v>2578</v>
    <v>2602</v>
    <v>2603</v>
    <v>4</v>
    <v>Kahului is an unincorporated community and a census-designated place in Maui County in the U.S. state of Hawaii. It hosts the county's main airport, a deep-draft harbor, light industrial areas, and commercial shopping centers. The population was ...</v>
    <v>2604</v>
    <v>2605</v>
    <v>2606</v>
    <v>2607</v>
    <v>Kahului, Hawaii</v>
    <v>2608</v>
    <v>Kahului, Hawaii</v>
    <v>mdp/vdpid/5008326862292647937</v>
  </rv>
  <rv s="1">
    <fb>6213</fb>
    <v>8</v>
  </rv>
  <rv s="2">
    <v>250</v>
    <v>6</v>
    <v>539</v>
    <v>7</v>
    <v>0</v>
    <v>Image of Maui County, Hawaii</v>
  </rv>
  <rv s="4">
    <v>https://www.bing.com/search?q=maui+county+hawaii&amp;form=skydnc</v>
    <v>Learn more on Bing</v>
  </rv>
  <rv s="1">
    <fb>164754</fb>
    <v>8</v>
  </rv>
  <rv s="14">
    <v>#VALUE!</v>
    <v>en-US</v>
    <v>349cdf53-ea00-77c8-2cc1-4092bfdfc90c</v>
    <v>536870912</v>
    <v>1</v>
    <v>540</v>
    <v>323</v>
    <v>Maui County, Hawaii</v>
    <v>4</v>
    <v>5</v>
    <v>Map</v>
    <v>6</v>
    <v>7</v>
    <v>2578</v>
    <v>2610</v>
    <v>4</v>
    <v>Maui County, officially the County of Maui, is a county in the U.S. state of Hawaii. It consists of the islands of Maui, Lānaʻi, Molokaʻi, Kahoʻolawe, and Molokini. The latter two are uninhabited. As of the 2020 census, the population was ...</v>
    <v>2611</v>
    <v>2612</v>
    <v>Maui County, Hawaii</v>
    <v>2613</v>
    <v>Maui County, Hawaii</v>
    <v>mdp/vdpid/10039428</v>
  </rv>
  <rv s="0">
    <v>536870912</v>
    <v>Kailua, Hawaii</v>
    <v>2b5dab01-0e48-e378-7bd6-33f8854b28e4</v>
    <v>en-US</v>
    <v>Map</v>
  </rv>
  <rv s="1">
    <fb>27.375491</fb>
    <v>8</v>
  </rv>
  <rv s="2">
    <v>251</v>
    <v>6</v>
    <v>541</v>
    <v>7</v>
    <v>0</v>
    <v>Image of Kailua, Hawaii</v>
  </rv>
  <rv s="1">
    <fb>21.397220000000001</fb>
    <v>9</v>
  </rv>
  <rv s="4">
    <v>https://www.bing.com/search?q=kailua&amp;form=skydnc</v>
    <v>Learn more on Bing</v>
  </rv>
  <rv s="1">
    <fb>-157.73944</fb>
    <v>9</v>
  </rv>
  <rv s="1">
    <fb>40514</fb>
    <v>8</v>
  </rv>
  <rv s="9">
    <v>#VALUE!</v>
    <v>en-US</v>
    <v>2b5dab01-0e48-e378-7bd6-33f8854b28e4</v>
    <v>536870912</v>
    <v>1</v>
    <v>542</v>
    <v>38</v>
    <v>Kailua, Hawaii</v>
    <v>4</v>
    <v>5</v>
    <v>Map</v>
    <v>6</v>
    <v>7</v>
    <v>2578</v>
    <v>2590</v>
    <v>2616</v>
    <v>4</v>
    <v>Kailua is a census-designated place in Honolulu County, Hawaii, United States. It lies in the Koʻolaupoko District of the island of Oʻahu on the windward coast at Kailua Bay. It is in the judicial district and the ahupua'a named Ko'olaupoko. It ...</v>
    <v>2617</v>
    <v>2618</v>
    <v>2619</v>
    <v>2620</v>
    <v>Kailua, Hawaii</v>
    <v>2621</v>
    <v>2599</v>
    <v>Kailua, Hawaii</v>
    <v>mdp/vdpid/4984069504976814081</v>
  </rv>
  <rv s="0">
    <v>536870912</v>
    <v>Kaneohe, Hawaii</v>
    <v>da25ba5f-0818-883f-5460-972318a44134</v>
    <v>en-US</v>
    <v>Map</v>
  </rv>
  <rv s="1">
    <fb>21.882674000000002</fb>
    <v>8</v>
  </rv>
  <rv s="2">
    <v>252</v>
    <v>6</v>
    <v>543</v>
    <v>7</v>
    <v>0</v>
    <v>Image of Kaneohe, Hawaii</v>
  </rv>
  <rv s="1">
    <fb>21.409199999999998</fb>
    <v>9</v>
  </rv>
  <rv s="4">
    <v>https://www.bing.com/search?q=kaneohe+hawaii&amp;form=skydnc</v>
    <v>Learn more on Bing</v>
  </rv>
  <rv s="1">
    <fb>-157.79900000000001</fb>
    <v>9</v>
  </rv>
  <rv s="1">
    <fb>37430</fb>
    <v>8</v>
  </rv>
  <rv s="15">
    <v>#VALUE!</v>
    <v>en-US</v>
    <v>da25ba5f-0818-883f-5460-972318a44134</v>
    <v>536870912</v>
    <v>1</v>
    <v>544</v>
    <v>366</v>
    <v>Kaneohe, Hawaii</v>
    <v>4</v>
    <v>5</v>
    <v>Map</v>
    <v>6</v>
    <v>7</v>
    <v>2578</v>
    <v>2590</v>
    <v>2624</v>
    <v>4</v>
    <v>Kaneohe or Kāneʻohe is a census-designated place included in the City and County of Honolulu and in Hawaiʻi state District of Koʻolaupoko on the island of Oʻahu. In the Hawaiian language, kāne ʻohe means "bamboo man". According to an ancient ...</v>
    <v>2625</v>
    <v>2626</v>
    <v>2627</v>
    <v>2628</v>
    <v>Kaneohe, Hawaii</v>
    <v>2629</v>
    <v>Kaneohe, Hawaii</v>
    <v>mdp/vdpid/4984068852175339521</v>
  </rv>
  <rv s="0">
    <v>536870912</v>
    <v>Kauai County, Hawaii</v>
    <v>d442b0eb-c53f-03a5-c810-91a14ce09036</v>
    <v>en-US</v>
    <v>Map</v>
  </rv>
  <rv s="1">
    <fb>3280</fb>
    <v>8</v>
  </rv>
  <rv s="2">
    <v>253</v>
    <v>6</v>
    <v>545</v>
    <v>7</v>
    <v>0</v>
    <v>Image of Kauai County, Hawaii</v>
  </rv>
  <rv s="0">
    <v>536870912</v>
    <v>Kapaa</v>
    <v>b50486db-abf4-e4fe-28f0-a44f7534f9f2</v>
    <v>en-US</v>
    <v>Map</v>
  </rv>
  <rv s="4">
    <v>https://www.bing.com/search?q=kauai+county+hawaii&amp;form=skydnc</v>
    <v>Learn more on Bing</v>
  </rv>
  <rv s="1">
    <fb>73298</fb>
    <v>8</v>
  </rv>
  <rv s="10">
    <v>#VALUE!</v>
    <v>en-US</v>
    <v>d442b0eb-c53f-03a5-c810-91a14ce09036</v>
    <v>536870912</v>
    <v>1</v>
    <v>546</v>
    <v>41</v>
    <v>Kauai County, Hawaii</v>
    <v>4</v>
    <v>5</v>
    <v>Map</v>
    <v>6</v>
    <v>7</v>
    <v>2578</v>
    <v>2632</v>
    <v>4</v>
    <v>Kauaʻi County is a county in the U.S. state of Hawaiʻi. It consists of the islands of Kauaʻi, Niʻihau, Lehua, and Kaʻula. As of the 2020 Census the population was 73,298. The county seat is Līhuʻe. The Kapa'a Micropolitan Statistical Area ...</v>
    <v>2633</v>
    <v>2634</v>
    <v>2635</v>
    <v>Kauai County, Hawaii</v>
    <v>2636</v>
    <v>Kauai County, Hawaii</v>
    <v>mdp/vdpid/10039426</v>
  </rv>
  <rv s="0">
    <v>536870912</v>
    <v>Kihei, Hawaii</v>
    <v>b2be8b16-77b1-6fde-7724-1bbe3bba00e4</v>
    <v>en-US</v>
    <v>Map</v>
  </rv>
  <rv s="1">
    <fb>30.424240000000001</fb>
    <v>8</v>
  </rv>
  <rv s="2">
    <v>254</v>
    <v>6</v>
    <v>547</v>
    <v>7</v>
    <v>0</v>
    <v>Image of Kihei, Hawaii</v>
  </rv>
  <rv s="1">
    <fb>20.759166666666999</fb>
    <v>9</v>
  </rv>
  <rv s="4">
    <v>https://www.bing.com/search?q=kihei+hawaii&amp;form=skydnc</v>
    <v>Learn more on Bing</v>
  </rv>
  <rv s="1">
    <fb>-156.45722222222</fb>
    <v>9</v>
  </rv>
  <rv s="1">
    <fb>21423</fb>
    <v>8</v>
  </rv>
  <rv s="15">
    <v>#VALUE!</v>
    <v>en-US</v>
    <v>b2be8b16-77b1-6fde-7724-1bbe3bba00e4</v>
    <v>536870912</v>
    <v>1</v>
    <v>548</v>
    <v>366</v>
    <v>Kihei, Hawaii</v>
    <v>4</v>
    <v>5</v>
    <v>Map</v>
    <v>6</v>
    <v>7</v>
    <v>2578</v>
    <v>2602</v>
    <v>2639</v>
    <v>4</v>
    <v>Kihei is a census-designated place in Maui County, Hawaii, United States. The population was 21,423 at the 2020 census.</v>
    <v>2640</v>
    <v>2641</v>
    <v>2642</v>
    <v>2643</v>
    <v>Kihei, Hawaii</v>
    <v>2644</v>
    <v>Kihei, Hawaii</v>
    <v>mdp/vdpid/5008328159708315649</v>
  </rv>
  <rv s="0">
    <v>536870912</v>
    <v>Kailua-Kona, Hawaii</v>
    <v>e3970821-aae5-54a4-e9de-3a5522aea64b</v>
    <v>en-US</v>
    <v>Map</v>
  </rv>
  <rv s="1">
    <fb>103.457106</fb>
    <v>8</v>
  </rv>
  <rv s="2">
    <v>255</v>
    <v>6</v>
    <v>549</v>
    <v>7</v>
    <v>0</v>
    <v>Image of Kailua-Kona, Hawaii</v>
  </rv>
  <rv s="1">
    <fb>19.649999999999999</fb>
    <v>9</v>
  </rv>
  <rv s="4">
    <v>https://www.bing.com/search?q=kailua+hawaii+county+hawaii&amp;form=skydnc</v>
    <v>Learn more on Bing</v>
  </rv>
  <rv s="1">
    <fb>-155.99416666667</fb>
    <v>9</v>
  </rv>
  <rv s="1">
    <fb>19713</fb>
    <v>8</v>
  </rv>
  <rv s="9">
    <v>#VALUE!</v>
    <v>en-US</v>
    <v>e3970821-aae5-54a4-e9de-3a5522aea64b</v>
    <v>536870912</v>
    <v>1</v>
    <v>550</v>
    <v>38</v>
    <v>Kailua-Kona, Hawaii</v>
    <v>4</v>
    <v>5</v>
    <v>Map</v>
    <v>6</v>
    <v>7</v>
    <v>2578</v>
    <v>2579</v>
    <v>2647</v>
    <v>4</v>
    <v>Kailua-Kona is an unincorporated community and census-designated place in Hawaii County, Hawaii, United States. It is also known as Kailua, as Kona and as Kona Town. Kailua-Kona is the second-largest settlement on the island of Hawaii and the ...</v>
    <v>2648</v>
    <v>2649</v>
    <v>2650</v>
    <v>2651</v>
    <v>Kailua-Kona, Hawaii</v>
    <v>2652</v>
    <v>2599</v>
    <v>Kailua-Kona, Hawaii</v>
    <v>mdp/vdpid/5009270277880676353</v>
  </rv>
  <rv s="0">
    <v>536870912</v>
    <v>Lahaina, Hawaii</v>
    <v>a7e4bfec-2ad0-d79a-fa4e-78368a022dd3</v>
    <v>en-US</v>
    <v>Map</v>
  </rv>
  <rv s="1">
    <fb>24.072862000000001</fb>
    <v>8</v>
  </rv>
  <rv s="2">
    <v>256</v>
    <v>6</v>
    <v>551</v>
    <v>7</v>
    <v>0</v>
    <v>Image of Lahaina, Hawaii</v>
  </rv>
  <rv s="1">
    <fb>20.886111111110999</fb>
    <v>9</v>
  </rv>
  <rv s="4">
    <v>https://www.bing.com/search?q=lahaina+hawaii&amp;form=skydnc</v>
    <v>Learn more on Bing</v>
  </rv>
  <rv s="1">
    <fb>-156.67472222222</fb>
    <v>9</v>
  </rv>
  <rv s="1">
    <fb>12702</fb>
    <v>8</v>
  </rv>
  <rv s="15">
    <v>#VALUE!</v>
    <v>en-US</v>
    <v>a7e4bfec-2ad0-d79a-fa4e-78368a022dd3</v>
    <v>536870912</v>
    <v>1</v>
    <v>552</v>
    <v>366</v>
    <v>Lahaina, Hawaii</v>
    <v>4</v>
    <v>5</v>
    <v>Map</v>
    <v>6</v>
    <v>7</v>
    <v>2578</v>
    <v>2602</v>
    <v>2655</v>
    <v>4</v>
    <v>Lahaina is a census-designated place in Maui County, Hawaii, United States. On the northwest coast of the island of Maui, it encompasses Lahaina town and the Kaanapali and Kapalua beach resorts. As of the 2020 census, Lahaina had a resident ...</v>
    <v>2656</v>
    <v>2657</v>
    <v>2658</v>
    <v>2659</v>
    <v>Lahaina, Hawaii</v>
    <v>2660</v>
    <v>Lahaina, Hawaii</v>
    <v>mdp/vdpid/5008324525796884481</v>
  </rv>
  <rv s="0">
    <v>536870912</v>
    <v>Lihue, Hawaii</v>
    <v>09d4af8d-f37f-739a-1856-1dea98859282</v>
    <v>en-US</v>
    <v>Map</v>
  </rv>
  <rv s="0">
    <v>536870912</v>
    <v>Kauai County</v>
    <v>d442b0eb-c53f-03a5-c810-91a14ce09036</v>
    <v>en-US</v>
    <v>Map</v>
  </rv>
  <rv s="1">
    <fb>19.285546</fb>
    <v>8</v>
  </rv>
  <rv s="2">
    <v>257</v>
    <v>6</v>
    <v>553</v>
    <v>7</v>
    <v>0</v>
    <v>Image of Lihue, Hawaii</v>
  </rv>
  <rv s="1">
    <fb>21.974722222221999</fb>
    <v>9</v>
  </rv>
  <rv s="4">
    <v>https://www.bing.com/search?q=lihue+hawaii&amp;form=skydnc</v>
    <v>Learn more on Bing</v>
  </rv>
  <rv s="1">
    <fb>-159.36555555556001</fb>
    <v>9</v>
  </rv>
  <rv s="1">
    <fb>8004</fb>
    <v>8</v>
  </rv>
  <rv s="9">
    <v>#VALUE!</v>
    <v>en-US</v>
    <v>09d4af8d-f37f-739a-1856-1dea98859282</v>
    <v>536870912</v>
    <v>1</v>
    <v>554</v>
    <v>38</v>
    <v>Lihue, Hawaii</v>
    <v>4</v>
    <v>5</v>
    <v>Map</v>
    <v>6</v>
    <v>7</v>
    <v>2578</v>
    <v>2663</v>
    <v>2664</v>
    <v>4</v>
    <v>Lihue is an unincorporated community, census-designated place and the county seat of Kauai County, Hawaii, United States. Lihue is the second-largest town on the Hawaiian island of Kauaʻi, following Kapaʻa. As of the 2010 census, the CDP had a ...</v>
    <v>2665</v>
    <v>2666</v>
    <v>2667</v>
    <v>2668</v>
    <v>Lihue, Hawaii</v>
    <v>2669</v>
    <v>2599</v>
    <v>Lihue, Hawaii</v>
    <v>mdp/vdpid/4983852523564564481</v>
  </rv>
  <rv s="0">
    <v>536870912</v>
    <v>Maui County, Hawaii</v>
    <v>349cdf53-ea00-77c8-2cc1-4092bfdfc90c</v>
    <v>en-US</v>
    <v>Map</v>
  </rv>
  <rv s="0">
    <v>536870912</v>
    <v>Wailua, Kauai County, Hawaii</v>
    <v>faa5ecce-a11c-1dd1-b034-d2bf0ebbb301</v>
    <v>en-US</v>
    <v>Map</v>
  </rv>
  <rv s="1">
    <fb>4.6221690000000004</fb>
    <v>8</v>
  </rv>
  <rv s="2">
    <v>258</v>
    <v>6</v>
    <v>555</v>
    <v>7</v>
    <v>0</v>
    <v>Image of Wailua, Kauai County, Hawaii</v>
  </rv>
  <rv s="1">
    <fb>22.058611111110999</fb>
    <v>9</v>
  </rv>
  <rv s="4">
    <v>https://www.bing.com/search?q=wailua+kauai+county+hawaii&amp;form=skydnc</v>
    <v>Learn more on Bing</v>
  </rv>
  <rv s="1">
    <fb>-159.34166666666999</fb>
    <v>9</v>
  </rv>
  <rv s="1">
    <fb>2359</fb>
    <v>8</v>
  </rv>
  <rv s="15">
    <v>#VALUE!</v>
    <v>en-US</v>
    <v>faa5ecce-a11c-1dd1-b034-d2bf0ebbb301</v>
    <v>536870912</v>
    <v>1</v>
    <v>556</v>
    <v>366</v>
    <v>Wailua, Kauai County, Hawaii</v>
    <v>4</v>
    <v>5</v>
    <v>Map</v>
    <v>6</v>
    <v>7</v>
    <v>2578</v>
    <v>2663</v>
    <v>2673</v>
    <v>4</v>
    <v>Wailua is a census-designated place in Kauaʻi County, Hawaiʻi, United States. The population was 2,359 at the 2020 census, up from 2,083 at the 2000 census.</v>
    <v>2674</v>
    <v>2675</v>
    <v>2676</v>
    <v>2677</v>
    <v>Wailua, Kauai County, Hawaii</v>
    <v>2678</v>
    <v>Wailua, Kauai County, Hawaii</v>
    <v>mdp/vdpid/4983852172316770305</v>
  </rv>
  <rv s="0">
    <v>536870912</v>
    <v>Waipahu, Hawaii</v>
    <v>57044005-b70b-fce2-ac68-d92492363cfb</v>
    <v>en-US</v>
    <v>Map</v>
  </rv>
  <rv s="1">
    <fb>7.1742650000000001</fb>
    <v>8</v>
  </rv>
  <rv s="2">
    <v>259</v>
    <v>6</v>
    <v>557</v>
    <v>7</v>
    <v>0</v>
    <v>Image of Waipahu, Hawaii</v>
  </rv>
  <rv s="1">
    <fb>21.392219999999998</fb>
    <v>9</v>
  </rv>
  <rv s="4">
    <v>https://www.bing.com/search?q=waipahu+hawaii&amp;form=skydnc</v>
    <v>Learn more on Bing</v>
  </rv>
  <rv s="1">
    <fb>-158.01056</fb>
    <v>9</v>
  </rv>
  <rv s="1">
    <fb>43485</fb>
    <v>8</v>
  </rv>
  <rv s="15">
    <v>#VALUE!</v>
    <v>en-US</v>
    <v>57044005-b70b-fce2-ac68-d92492363cfb</v>
    <v>536870912</v>
    <v>1</v>
    <v>558</v>
    <v>366</v>
    <v>Waipahu, Hawaii</v>
    <v>4</v>
    <v>5</v>
    <v>Map</v>
    <v>6</v>
    <v>7</v>
    <v>2578</v>
    <v>2590</v>
    <v>2681</v>
    <v>4</v>
    <v>Waipahu is a former sugarcane plantation town and now census-designated place located in the ʻEwa District on the island of Oʻahu in the City &amp; County of Honolulu, Hawaiʻi, United States. As of the 2020 census, the CDP population was 43,485. The ...</v>
    <v>2682</v>
    <v>2683</v>
    <v>2684</v>
    <v>2685</v>
    <v>Waipahu, Hawaii</v>
    <v>2686</v>
    <v>Waipahu, Hawaii</v>
    <v>mdp/vdpid/4984062352782524417</v>
  </rv>
  <rv s="0">
    <v>536870912</v>
    <v>Boise, Idaho</v>
    <v>1054a9b9-ef41-4b77-9953-f1ef16ec8015</v>
    <v>en-US</v>
    <v>Map</v>
  </rv>
  <rv s="0">
    <v>536870912</v>
    <v>Idaho</v>
    <v>ecd30387-20fa-4523-9045-e2860154b5e9</v>
    <v>en-US</v>
    <v>Map</v>
  </rv>
  <rv s="0">
    <v>536870912</v>
    <v>Ada County</v>
    <v>61b915e8-bf76-36c4-5ce8-a5a60558a819</v>
    <v>en-US</v>
    <v>Map</v>
  </rv>
  <rv s="1">
    <fb>216713.666</fb>
    <v>8</v>
  </rv>
  <rv s="2">
    <v>260</v>
    <v>6</v>
    <v>559</v>
    <v>7</v>
    <v>0</v>
    <v>Image of Boise, Idaho</v>
  </rv>
  <rv s="1">
    <fb>43.613611111110998</fb>
    <v>9</v>
  </rv>
  <rv s="0">
    <v>805306368</v>
    <v>Lauren McLean (Mayor)</v>
    <v>7e751018-c860-dcd5-43fb-1e41598d02fb</v>
    <v>en-US</v>
    <v>Generic</v>
  </rv>
  <rv s="3">
    <v>226</v>
  </rv>
  <rv s="4">
    <v>https://www.bing.com/search?q=boise+idaho&amp;form=skydnc</v>
    <v>Learn more on Bing</v>
  </rv>
  <rv s="1">
    <fb>-116.23777777778</fb>
    <v>9</v>
  </rv>
  <rv s="1">
    <fb>235684</fb>
    <v>8</v>
  </rv>
  <rv s="6">
    <v>#VALUE!</v>
    <v>en-US</v>
    <v>1054a9b9-ef41-4b77-9953-f1ef16ec8015</v>
    <v>536870912</v>
    <v>1</v>
    <v>560</v>
    <v>14</v>
    <v>Boise, Idaho</v>
    <v>4</v>
    <v>5</v>
    <v>Map</v>
    <v>6</v>
    <v>7</v>
    <v>2689</v>
    <v>2690</v>
    <v>2691</v>
    <v>4</v>
    <v>Boise is the capital and most populous city of the U.S. state of Idaho and is the county seat of Ada County. As of the 2020 census, there were 235,684 people residing in the city. On the Boise River in southwestern Idaho, it is 41 miles east of ...</v>
    <v>2692</v>
    <v>2693</v>
    <v>2695</v>
    <v>2696</v>
    <v>2697</v>
    <v>Boise, Idaho</v>
    <v>2698</v>
    <v>136</v>
    <v>Boise, Idaho</v>
    <v>mdp/vdpid/5055534670653947905</v>
  </rv>
  <rv s="0">
    <v>536870912</v>
    <v>Caldwell, Idaho</v>
    <v>761c8b46-9118-8396-c269-e1ce4a8c3e3a</v>
    <v>en-US</v>
    <v>Map</v>
  </rv>
  <rv s="0">
    <v>536870912</v>
    <v>Canyon County</v>
    <v>6bfe0bcd-8623-f426-867e-5447888e5ad1</v>
    <v>en-US</v>
    <v>Map</v>
  </rv>
  <rv s="1">
    <fb>57.572631999999999</fb>
    <v>8</v>
  </rv>
  <rv s="2">
    <v>261</v>
    <v>6</v>
    <v>561</v>
    <v>7</v>
    <v>0</v>
    <v>Image of Caldwell, Idaho</v>
  </rv>
  <rv s="1">
    <fb>43.658333333332997</fb>
    <v>9</v>
  </rv>
  <rv s="0">
    <v>805306368</v>
    <v>Jarom Wagoner (Mayor)</v>
    <v>079f3f05-a0ca-9c13-8184-05f876875314</v>
    <v>en-US</v>
    <v>Generic</v>
  </rv>
  <rv s="3">
    <v>227</v>
  </rv>
  <rv s="4">
    <v>https://www.bing.com/search?q=caldwell+idaho&amp;form=skydnc</v>
    <v>Learn more on Bing</v>
  </rv>
  <rv s="1">
    <fb>-116.68027777778001</fb>
    <v>9</v>
  </rv>
  <rv s="1">
    <fb>59996</fb>
    <v>8</v>
  </rv>
  <rv s="6">
    <v>#VALUE!</v>
    <v>en-US</v>
    <v>761c8b46-9118-8396-c269-e1ce4a8c3e3a</v>
    <v>536870912</v>
    <v>1</v>
    <v>562</v>
    <v>14</v>
    <v>Caldwell, Idaho</v>
    <v>4</v>
    <v>5</v>
    <v>Map</v>
    <v>6</v>
    <v>7</v>
    <v>2689</v>
    <v>2701</v>
    <v>2702</v>
    <v>4</v>
    <v>Caldwell is a city in and the county seat of Canyon County, Idaho. The population was 59,996 at the time of the 2020 United States census, making it the 5th most populous city in Idaho. Caldwell is considered part of the Boise metropolitan area. ...</v>
    <v>2703</v>
    <v>2704</v>
    <v>2706</v>
    <v>2707</v>
    <v>2708</v>
    <v>Caldwell, Idaho</v>
    <v>2709</v>
    <v>136</v>
    <v>Caldwell, Idaho</v>
    <v>mdp/vdpid/5055524844171427841</v>
  </rv>
  <rv s="0">
    <v>536870912</v>
    <v>Coeur d'Alene, Idaho</v>
    <v>4d31fa48-6f68-ff4d-4de3-96a974f0bf4d</v>
    <v>en-US</v>
    <v>Map</v>
  </rv>
  <rv s="0">
    <v>536870912</v>
    <v>Kootenai County</v>
    <v>b6ca3cf0-a928-b55e-0de6-8ca36a1e39d2</v>
    <v>en-US</v>
    <v>Map</v>
  </rv>
  <rv s="1">
    <fb>41.870956999999997</fb>
    <v>8</v>
  </rv>
  <rv s="2">
    <v>262</v>
    <v>6</v>
    <v>563</v>
    <v>7</v>
    <v>0</v>
    <v>Image of Coeur d'Alene, Idaho</v>
  </rv>
  <rv s="1">
    <fb>47.692777777777998</fb>
    <v>9</v>
  </rv>
  <rv s="0">
    <v>805306368</v>
    <v>Jim Hammond (Mayor)</v>
    <v>f7c1b6b2-c2e6-8a0b-f82b-18a06fcd703f</v>
    <v>en-US</v>
    <v>Generic</v>
  </rv>
  <rv s="3">
    <v>228</v>
  </rv>
  <rv s="4">
    <v>https://www.bing.com/search?q=coeur+d%27alene+idaho&amp;form=skydnc</v>
    <v>Learn more on Bing</v>
  </rv>
  <rv s="1">
    <fb>-116.78</fb>
    <v>9</v>
  </rv>
  <rv s="1">
    <fb>54628</fb>
    <v>8</v>
  </rv>
  <rv s="6">
    <v>#VALUE!</v>
    <v>en-US</v>
    <v>4d31fa48-6f68-ff4d-4de3-96a974f0bf4d</v>
    <v>536870912</v>
    <v>1</v>
    <v>564</v>
    <v>14</v>
    <v>Coeur d'Alene, Idaho</v>
    <v>4</v>
    <v>5</v>
    <v>Map</v>
    <v>6</v>
    <v>7</v>
    <v>2689</v>
    <v>2712</v>
    <v>2713</v>
    <v>4</v>
    <v>Coeur d'Alene is a city and the county seat of Kootenai County, Idaho, United States. It is the largest city in North Idaho and the principal city of the Coeur d'Alene Metropolitan Statistical Area. The population was 54,628 at the 2020 census. ...</v>
    <v>2714</v>
    <v>2715</v>
    <v>2717</v>
    <v>2718</v>
    <v>2719</v>
    <v>Coeur d'Alene, Idaho</v>
    <v>2720</v>
    <v>531</v>
    <v>Coeur d'Alene, Idaho</v>
    <v>mdp/vdpid/4862809867657674753</v>
  </rv>
  <rv s="0">
    <v>536870912</v>
    <v>Idaho Falls, Idaho</v>
    <v>6da27b63-5043-fe9e-d6f0-38332aa6df27</v>
    <v>en-US</v>
    <v>Map</v>
  </rv>
  <rv s="0">
    <v>536870912</v>
    <v>Bonneville County</v>
    <v>0c39874b-8068-8858-27c9-cc4fa2d90ab7</v>
    <v>en-US</v>
    <v>Map</v>
  </rv>
  <rv s="1">
    <fb>59.928942999999997</fb>
    <v>8</v>
  </rv>
  <rv s="2">
    <v>263</v>
    <v>6</v>
    <v>565</v>
    <v>7</v>
    <v>0</v>
    <v>Image of Idaho Falls, Idaho</v>
  </rv>
  <rv s="1">
    <fb>43.491666666667001</fb>
    <v>9</v>
  </rv>
  <rv s="0">
    <v>805306368</v>
    <v>Rebecca Casper (Mayor)</v>
    <v>1ab82eee-c8dd-a10b-9d19-6bf84a1fac30</v>
    <v>en-US</v>
    <v>Generic</v>
  </rv>
  <rv s="3">
    <v>229</v>
  </rv>
  <rv s="4">
    <v>https://www.bing.com/search?q=idaho+falls&amp;form=skydnc</v>
    <v>Learn more on Bing</v>
  </rv>
  <rv s="1">
    <fb>-112.0325</fb>
    <v>9</v>
  </rv>
  <rv s="1">
    <fb>64818</fb>
    <v>8</v>
  </rv>
  <rv s="6">
    <v>#VALUE!</v>
    <v>en-US</v>
    <v>6da27b63-5043-fe9e-d6f0-38332aa6df27</v>
    <v>536870912</v>
    <v>1</v>
    <v>566</v>
    <v>14</v>
    <v>Idaho Falls, Idaho</v>
    <v>4</v>
    <v>5</v>
    <v>Map</v>
    <v>6</v>
    <v>7</v>
    <v>2689</v>
    <v>2723</v>
    <v>2724</v>
    <v>4</v>
    <v>Idaho Falls is the fourth most populous city in Idaho and the county seat of Bonneville County. It is the state's most populous city outside the Boise metropolitan area. As of the 2020 census, the population of Idaho Falls was 64,818. In the ...</v>
    <v>2725</v>
    <v>2726</v>
    <v>2728</v>
    <v>2729</v>
    <v>2730</v>
    <v>Idaho Falls, Idaho</v>
    <v>2731</v>
    <v>136</v>
    <v>Idaho Falls, Idaho</v>
    <v>mdp/vdpid/5080352324958814209</v>
  </rv>
  <rv s="0">
    <v>536870912</v>
    <v>Meridian, Idaho</v>
    <v>03256c32-645b-47e5-a087-22bfa77e4900</v>
    <v>en-US</v>
    <v>Map</v>
  </rv>
  <rv s="1">
    <fb>77.148777999999993</fb>
    <v>8</v>
  </rv>
  <rv s="2">
    <v>264</v>
    <v>6</v>
    <v>567</v>
    <v>7</v>
    <v>0</v>
    <v>Image of Meridian, Idaho</v>
  </rv>
  <rv s="1">
    <fb>43.614166666667003</fb>
    <v>9</v>
  </rv>
  <rv s="0">
    <v>805306368</v>
    <v>Robert Simison (Mayor)</v>
    <v>3f55ced6-91d8-6df0-f8b7-d8e371a0132c</v>
    <v>en-US</v>
    <v>Generic</v>
  </rv>
  <rv s="3">
    <v>230</v>
  </rv>
  <rv s="4">
    <v>https://www.bing.com/search?q=meridian+idaho&amp;form=skydnc</v>
    <v>Learn more on Bing</v>
  </rv>
  <rv s="1">
    <fb>-116.39888888889</fb>
    <v>9</v>
  </rv>
  <rv s="1">
    <fb>117635</fb>
    <v>8</v>
  </rv>
  <rv s="5">
    <v>#VALUE!</v>
    <v>en-US</v>
    <v>03256c32-645b-47e5-a087-22bfa77e4900</v>
    <v>536870912</v>
    <v>1</v>
    <v>568</v>
    <v>2</v>
    <v>Meridian, Idaho</v>
    <v>4</v>
    <v>5</v>
    <v>Map</v>
    <v>6</v>
    <v>7</v>
    <v>2689</v>
    <v>2690</v>
    <v>2734</v>
    <v>4</v>
    <v>Meridian is a city located in Ada County, Idaho, United States. The population was 117,635 at the 2020 census, making it the 2nd most populous city in the county and Idaho after Boise, the state capital. Meridian is considered the state's ...</v>
    <v>2735</v>
    <v>2736</v>
    <v>2738</v>
    <v>2739</v>
    <v>2740</v>
    <v>Meridian, Idaho</v>
    <v>2741</v>
    <v>Meridian, Idaho</v>
    <v>mdp/vdpid/5055528037244731393</v>
  </rv>
  <rv s="0">
    <v>536870912</v>
    <v>Nampa, Idaho</v>
    <v>7c31d7d1-ab9b-4c4d-a9b5-6345e02e3ae1</v>
    <v>en-US</v>
    <v>Map</v>
  </rv>
  <rv s="1">
    <fb>81.170226999999997</fb>
    <v>8</v>
  </rv>
  <rv s="2">
    <v>265</v>
    <v>6</v>
    <v>569</v>
    <v>7</v>
    <v>0</v>
    <v>Image of Nampa, Idaho</v>
  </rv>
  <rv s="1">
    <fb>43.574722222222</fb>
    <v>9</v>
  </rv>
  <rv s="0">
    <v>805306368</v>
    <v>Debbie Kling (Mayor)</v>
    <v>3545aef4-b057-ee65-de11-b672f462b1ef</v>
    <v>en-US</v>
    <v>Generic</v>
  </rv>
  <rv s="3">
    <v>231</v>
  </rv>
  <rv s="4">
    <v>https://www.bing.com/search?q=nampa+idaho&amp;form=skydnc</v>
    <v>Learn more on Bing</v>
  </rv>
  <rv s="1">
    <fb>-116.56361111111001</fb>
    <v>9</v>
  </rv>
  <rv s="1">
    <fb>100200</fb>
    <v>8</v>
  </rv>
  <rv s="6">
    <v>#VALUE!</v>
    <v>en-US</v>
    <v>7c31d7d1-ab9b-4c4d-a9b5-6345e02e3ae1</v>
    <v>536870912</v>
    <v>1</v>
    <v>570</v>
    <v>14</v>
    <v>Nampa, Idaho</v>
    <v>4</v>
    <v>5</v>
    <v>Map</v>
    <v>6</v>
    <v>7</v>
    <v>2689</v>
    <v>2701</v>
    <v>2744</v>
    <v>4</v>
    <v>Nampa is the most populous city in Canyon County, Idaho, United States. The population was 100,200 at the 2020 census. It is Idaho's 3rd most populous city. Nampa is about 20 miles west of Boise along Interstate 84, and six miles west of ...</v>
    <v>2745</v>
    <v>2746</v>
    <v>2748</v>
    <v>2749</v>
    <v>2750</v>
    <v>Nampa, Idaho</v>
    <v>2751</v>
    <v>136</v>
    <v>Nampa, Idaho</v>
    <v>mdp/vdpid/5055713506616147969</v>
  </rv>
  <rv s="0">
    <v>536870912</v>
    <v>Pocatello, Idaho</v>
    <v>68b5db58-c7cb-a70d-b6d7-c9d2ea3d1180</v>
    <v>en-US</v>
    <v>Map</v>
  </rv>
  <rv s="0">
    <v>536870912</v>
    <v>Bannock County</v>
    <v>0a46e180-230c-7f62-8436-ff7278b8dc51</v>
    <v>en-US</v>
    <v>Map</v>
  </rv>
  <rv s="1">
    <fb>84.613174999999998</fb>
    <v>8</v>
  </rv>
  <rv s="2">
    <v>266</v>
    <v>6</v>
    <v>571</v>
    <v>7</v>
    <v>0</v>
    <v>Image of Pocatello, Idaho</v>
  </rv>
  <rv s="1">
    <fb>42.875222222222</fb>
    <v>9</v>
  </rv>
  <rv s="0">
    <v>805306368</v>
    <v>Brian Blad (Mayor)</v>
    <v>5a3ede6e-73a6-6d56-7e00-f341be191ad5</v>
    <v>en-US</v>
    <v>Generic</v>
  </rv>
  <rv s="3">
    <v>232</v>
  </rv>
  <rv s="4">
    <v>https://www.bing.com/search?q=pocatello+idaho&amp;form=skydnc</v>
    <v>Learn more on Bing</v>
  </rv>
  <rv s="1">
    <fb>-112.44727777778</fb>
    <v>9</v>
  </rv>
  <rv s="1">
    <fb>56320</fb>
    <v>8</v>
  </rv>
  <rv s="6">
    <v>#VALUE!</v>
    <v>en-US</v>
    <v>68b5db58-c7cb-a70d-b6d7-c9d2ea3d1180</v>
    <v>536870912</v>
    <v>1</v>
    <v>572</v>
    <v>14</v>
    <v>Pocatello, Idaho</v>
    <v>4</v>
    <v>5</v>
    <v>Map</v>
    <v>6</v>
    <v>7</v>
    <v>2689</v>
    <v>2754</v>
    <v>2755</v>
    <v>4</v>
    <v>Pocatello is the county seat and largest city of Bannock County, with a small portion on the Fort Hall Indian Reservation in neighboring Power County, in the southeastern part of the U.S. state of Idaho. It is the principal city of the Pocatello ...</v>
    <v>2756</v>
    <v>2757</v>
    <v>2759</v>
    <v>2760</v>
    <v>2761</v>
    <v>Pocatello, Idaho</v>
    <v>2762</v>
    <v>136</v>
    <v>Pocatello, Idaho</v>
    <v>mdp/vdpid/5080412385747927041</v>
  </rv>
  <rv s="0">
    <v>536870912</v>
    <v>Twin Falls, Idaho</v>
    <v>ee19b8d7-717b-e095-15f2-bb954f520526</v>
    <v>en-US</v>
    <v>Map</v>
  </rv>
  <rv s="0">
    <v>536870912</v>
    <v>Twin Falls County</v>
    <v>33fdaa3f-0d7d-c766-d314-235e14c96af3</v>
    <v>en-US</v>
    <v>Map</v>
  </rv>
  <rv s="1">
    <fb>47.568075999999998</fb>
    <v>8</v>
  </rv>
  <rv s="2">
    <v>267</v>
    <v>6</v>
    <v>573</v>
    <v>7</v>
    <v>0</v>
    <v>Image of Twin Falls, Idaho</v>
  </rv>
  <rv s="1">
    <fb>42.578055555555999</fb>
    <v>9</v>
  </rv>
  <rv s="0">
    <v>805306368</v>
    <v>Ruth Pierce (Mayor)</v>
    <v>6291094b-0c0c-6385-6833-3bfc34e93131</v>
    <v>en-US</v>
    <v>Generic</v>
  </rv>
  <rv s="3">
    <v>233</v>
  </rv>
  <rv s="4">
    <v>https://www.bing.com/search?q=twin+falls+idaho&amp;form=skydnc</v>
    <v>Learn more on Bing</v>
  </rv>
  <rv s="1">
    <fb>-114.47499999999999</fb>
    <v>9</v>
  </rv>
  <rv s="1">
    <fb>51807</fb>
    <v>8</v>
  </rv>
  <rv s="5">
    <v>#VALUE!</v>
    <v>en-US</v>
    <v>ee19b8d7-717b-e095-15f2-bb954f520526</v>
    <v>536870912</v>
    <v>1</v>
    <v>574</v>
    <v>2</v>
    <v>Twin Falls, Idaho</v>
    <v>4</v>
    <v>5</v>
    <v>Map</v>
    <v>6</v>
    <v>7</v>
    <v>2689</v>
    <v>2765</v>
    <v>2766</v>
    <v>4</v>
    <v>Twin Falls is the county seat and largest city of Twin Falls County, Idaho, United States. The city had a population of 51,807 as of the 2020 census. In the Magic Valley region, Twin Falls is the largest city in a 100-mile radius, and is the ...</v>
    <v>2767</v>
    <v>2768</v>
    <v>2770</v>
    <v>2771</v>
    <v>2772</v>
    <v>Twin Falls, Idaho</v>
    <v>2773</v>
    <v>Twin Falls, Idaho</v>
    <v>mdp/vdpid/5056247110249218049</v>
  </rv>
  <rv s="0">
    <v>536870912</v>
    <v>Bloomington, Indiana</v>
    <v>53f2f3cd-8560-41e1-91dc-9e02f0600f38</v>
    <v>en-US</v>
    <v>Map</v>
  </rv>
  <rv s="0">
    <v>536870912</v>
    <v>Indiana</v>
    <v>109f7e5a-efbb-4953-b4b8-cb812ce1ff5d</v>
    <v>en-US</v>
    <v>Map</v>
  </rv>
  <rv s="0">
    <v>536870912</v>
    <v>Monroe County</v>
    <v>57119ca2-ba80-94e8-9daa-01bd56d39c41</v>
    <v>en-US</v>
    <v>Map</v>
  </rv>
  <rv s="1">
    <fb>60.697470000000003</fb>
    <v>8</v>
  </rv>
  <rv s="2">
    <v>268</v>
    <v>6</v>
    <v>575</v>
    <v>7</v>
    <v>0</v>
    <v>Image of Bloomington, Indiana</v>
  </rv>
  <rv s="1">
    <fb>39.162222222221999</fb>
    <v>9</v>
  </rv>
  <rv s="0">
    <v>805306368</v>
    <v>Kerry Thomson (Mayor)</v>
    <v>dea8695f-2499-5ddb-4dc4-41eee3c66081</v>
    <v>en-US</v>
    <v>Generic</v>
  </rv>
  <rv s="3">
    <v>234</v>
  </rv>
  <rv s="4">
    <v>https://www.bing.com/search?q=bloomington+indiana&amp;form=skydnc</v>
    <v>Learn more on Bing</v>
  </rv>
  <rv s="1">
    <fb>-86.529166666666995</fb>
    <v>9</v>
  </rv>
  <rv s="1">
    <fb>79168</fb>
    <v>8</v>
  </rv>
  <rv s="6">
    <v>#VALUE!</v>
    <v>en-US</v>
    <v>53f2f3cd-8560-41e1-91dc-9e02f0600f38</v>
    <v>536870912</v>
    <v>1</v>
    <v>576</v>
    <v>14</v>
    <v>Bloomington, Indiana</v>
    <v>4</v>
    <v>5</v>
    <v>Map</v>
    <v>6</v>
    <v>7</v>
    <v>2776</v>
    <v>2777</v>
    <v>2778</v>
    <v>4</v>
    <v>Bloomington is a city in and the county seat of Monroe County, Indiana, United States. The population was 79,168 at the 2020 census. It is the seventh-largest city in Indiana and the fourth-largest outside the Indianapolis metropolitan area. It ...</v>
    <v>2779</v>
    <v>2780</v>
    <v>2782</v>
    <v>2783</v>
    <v>2784</v>
    <v>Bloomington, Indiana</v>
    <v>2785</v>
    <v>1672</v>
    <v>Bloomington, Indiana</v>
    <v>mdp/vdpid/5481459556032708609</v>
  </rv>
  <rv s="0">
    <v>536870912</v>
    <v>Champaign, Illinois</v>
    <v>73252bd2-e5fe-40fe-90d0-acf60c65a322</v>
    <v>en-US</v>
    <v>Map</v>
  </rv>
  <rv s="0">
    <v>536870912</v>
    <v>Illinois</v>
    <v>4131acb8-628a-4241-8920-ca79eab9dade</v>
    <v>en-US</v>
    <v>Map</v>
  </rv>
  <rv s="0">
    <v>536870912</v>
    <v>Champaign County</v>
    <v>7ad1a141-316c-fb09-a8e8-5ca8c0991750</v>
    <v>en-US</v>
    <v>Map</v>
  </rv>
  <rv s="1">
    <fb>58.876987</fb>
    <v>8</v>
  </rv>
  <rv s="2">
    <v>269</v>
    <v>6</v>
    <v>577</v>
    <v>7</v>
    <v>0</v>
    <v>Image of Champaign, Illinois</v>
  </rv>
  <rv s="1">
    <fb>40.112777777778</fb>
    <v>9</v>
  </rv>
  <rv s="0">
    <v>805306368</v>
    <v>Deborah Frank Feinen (Mayor)</v>
    <v>ea37b325-9266-c41e-0391-26b312097474</v>
    <v>en-US</v>
    <v>Generic</v>
  </rv>
  <rv s="3">
    <v>235</v>
  </rv>
  <rv s="4">
    <v>https://www.bing.com/search?q=champaign+illinois&amp;form=skydnc</v>
    <v>Learn more on Bing</v>
  </rv>
  <rv s="1">
    <fb>-88.261111111111006</fb>
    <v>9</v>
  </rv>
  <rv s="1">
    <fb>88302</fb>
    <v>8</v>
  </rv>
  <rv s="5">
    <v>#VALUE!</v>
    <v>en-US</v>
    <v>73252bd2-e5fe-40fe-90d0-acf60c65a322</v>
    <v>536870912</v>
    <v>1</v>
    <v>578</v>
    <v>2</v>
    <v>Champaign, Illinois</v>
    <v>4</v>
    <v>5</v>
    <v>Map</v>
    <v>6</v>
    <v>7</v>
    <v>2788</v>
    <v>2789</v>
    <v>2790</v>
    <v>4</v>
    <v>Champaign is a city in Champaign County, Illinois, United States. The population was 88,302 at the 2020 census. It is the tenth-most populous municipality in Illinois and the fourth most populous city in Illinois outside the Chicago metropolitan ...</v>
    <v>2791</v>
    <v>2792</v>
    <v>2794</v>
    <v>2795</v>
    <v>2796</v>
    <v>Champaign, Illinois</v>
    <v>2797</v>
    <v>Champaign, Illinois</v>
    <v>mdp/vdpid/5477957516354650113</v>
  </rv>
  <rv s="0">
    <v>536870912</v>
    <v>Chicago</v>
    <v>28deeb39-ca49-4bd4-913b-929b1de4b25b</v>
    <v>en-US</v>
    <v>Map</v>
  </rv>
  <rv s="0">
    <v>536870912</v>
    <v>Cook County</v>
    <v>38aa555d-a2f0-25e5-0b3a-ef870e8ef479</v>
    <v>en-US</v>
    <v>Map</v>
  </rv>
  <rv s="1">
    <fb>606.42399999999998</fb>
    <v>8</v>
  </rv>
  <rv s="2">
    <v>270</v>
    <v>6</v>
    <v>579</v>
    <v>7</v>
    <v>0</v>
    <v>Image of Chicago</v>
  </rv>
  <rv s="1">
    <fb>41.850029999999997</fb>
    <v>9</v>
  </rv>
  <rv s="0">
    <v>805306368</v>
    <v>Brandon Johnson (Mayor)</v>
    <v>51f38d5b-94e7-0349-9108-0f3eb33757cb</v>
    <v>en-US</v>
    <v>Generic</v>
  </rv>
  <rv s="3">
    <v>236</v>
  </rv>
  <rv s="4">
    <v>https://www.bing.com/search?q=chicago&amp;form=skydnc</v>
    <v>Learn more on Bing</v>
  </rv>
  <rv s="1">
    <fb>-87.650049999999993</fb>
    <v>9</v>
  </rv>
  <rv s="1">
    <fb>2746388</fb>
    <v>8</v>
  </rv>
  <rv s="5">
    <v>#VALUE!</v>
    <v>en-US</v>
    <v>28deeb39-ca49-4bd4-913b-929b1de4b25b</v>
    <v>536870912</v>
    <v>1</v>
    <v>580</v>
    <v>2</v>
    <v>Chicago</v>
    <v>4</v>
    <v>5</v>
    <v>Map</v>
    <v>6</v>
    <v>7</v>
    <v>2788</v>
    <v>2800</v>
    <v>2801</v>
    <v>4</v>
    <v>Chicago is the most populous city in the U.S. state of Illinois and the third-most populous in the United States after New York City and Los Angeles. With a population of 2,746,388 in the 2020 census, it is also the most populous city in the ...</v>
    <v>2802</v>
    <v>2803</v>
    <v>2805</v>
    <v>2806</v>
    <v>2807</v>
    <v>Chicago</v>
    <v>2808</v>
    <v>Chicago</v>
    <v>mdp/vdpid/5477686925982695427</v>
  </rv>
  <rv s="0">
    <v>536870912</v>
    <v>Decatur, Illinois</v>
    <v>f7fdebb7-d056-4e79-a376-bb9f6b5ecc6e</v>
    <v>en-US</v>
    <v>Map</v>
  </rv>
  <rv s="0">
    <v>536870912</v>
    <v>Macon County</v>
    <v>1d3d5856-7944-c03f-bad6-a1fefe04c81b</v>
    <v>en-US</v>
    <v>Map</v>
  </rv>
  <rv s="1">
    <fb>121.615472</fb>
    <v>8</v>
  </rv>
  <rv s="2">
    <v>271</v>
    <v>6</v>
    <v>581</v>
    <v>7</v>
    <v>0</v>
    <v>Image of Decatur, Illinois</v>
  </rv>
  <rv s="1">
    <fb>39.851666666667001</fb>
    <v>9</v>
  </rv>
  <rv s="0">
    <v>805306368</v>
    <v>Julie Moore Wolfe (Mayor)</v>
    <v>1a2b0d90-cfbd-f856-bbaf-69a21cda199f</v>
    <v>en-US</v>
    <v>Generic</v>
  </rv>
  <rv s="0">
    <v>805306368</v>
    <v>Scot Wrighton (Mayor)</v>
    <v>dd555038-67ee-4bc5-2df7-4882f8812c23</v>
    <v>en-US</v>
    <v>Generic</v>
  </rv>
  <rv s="3">
    <v>237</v>
  </rv>
  <rv s="4">
    <v>https://www.bing.com/search?q=decatur+illinois&amp;form=skydnc</v>
    <v>Learn more on Bing</v>
  </rv>
  <rv s="1">
    <fb>-88.944166666667002</fb>
    <v>9</v>
  </rv>
  <rv s="1">
    <fb>70522</fb>
    <v>8</v>
  </rv>
  <rv s="5">
    <v>#VALUE!</v>
    <v>en-US</v>
    <v>f7fdebb7-d056-4e79-a376-bb9f6b5ecc6e</v>
    <v>536870912</v>
    <v>1</v>
    <v>582</v>
    <v>2</v>
    <v>Decatur, Illinois</v>
    <v>4</v>
    <v>5</v>
    <v>Map</v>
    <v>6</v>
    <v>7</v>
    <v>2788</v>
    <v>2811</v>
    <v>2812</v>
    <v>4</v>
    <v>Decatur is the largest city and the county seat of Macon County in the U.S. state of Illinois, with a population of 70,522 as of the 2020 Census. The city was founded in 1829 and is situated along the Sangamon River and Lake Decatur in Central ...</v>
    <v>2813</v>
    <v>2814</v>
    <v>2817</v>
    <v>2818</v>
    <v>2819</v>
    <v>Decatur, Illinois</v>
    <v>2820</v>
    <v>Decatur, Illinois</v>
    <v>mdp/vdpid/5477897689473482753</v>
  </rv>
  <rv s="0">
    <v>536870912</v>
    <v>Evanston, Illinois</v>
    <v>458c3d14-e7cf-418f-9e50-67f129d86211</v>
    <v>en-US</v>
    <v>Map</v>
  </rv>
  <rv s="1">
    <fb>20.205932000000001</fb>
    <v>8</v>
  </rv>
  <rv s="2">
    <v>272</v>
    <v>6</v>
    <v>583</v>
    <v>7</v>
    <v>0</v>
    <v>Image of Evanston, Illinois</v>
  </rv>
  <rv s="1">
    <fb>42.041141400000001</fb>
    <v>9</v>
  </rv>
  <rv s="0">
    <v>805306368</v>
    <v>Daniel Biss (Mayor)</v>
    <v>c641072f-7611-1559-f67a-634dc85754ef</v>
    <v>en-US</v>
    <v>Generic</v>
  </rv>
  <rv s="3">
    <v>238</v>
  </rv>
  <rv s="4">
    <v>https://www.bing.com/search?q=evanston+illinois&amp;form=skydnc</v>
    <v>Learn more on Bing</v>
  </rv>
  <rv s="1">
    <fb>-87.690058699999994</fb>
    <v>9</v>
  </rv>
  <rv s="1">
    <fb>78110</fb>
    <v>8</v>
  </rv>
  <rv s="5">
    <v>#VALUE!</v>
    <v>en-US</v>
    <v>458c3d14-e7cf-418f-9e50-67f129d86211</v>
    <v>536870912</v>
    <v>1</v>
    <v>584</v>
    <v>2</v>
    <v>Evanston, Illinois</v>
    <v>4</v>
    <v>5</v>
    <v>Map</v>
    <v>6</v>
    <v>7</v>
    <v>2788</v>
    <v>2800</v>
    <v>2823</v>
    <v>4</v>
    <v>Evanston is a city in Cook County, Illinois, United States, situated on the North Shore along Lake Michigan. A suburb of Chicago, Evanston is 12 miles north of Downtown Chicago, bordered by Chicago to the south, Skokie to the west, Wilmette to ...</v>
    <v>2824</v>
    <v>2825</v>
    <v>2827</v>
    <v>2828</v>
    <v>2829</v>
    <v>Evanston, Illinois</v>
    <v>2830</v>
    <v>Evanston, Illinois</v>
    <v>mdp/vdpid/5477682390665003009</v>
  </rv>
  <rv s="0">
    <v>536870912</v>
    <v>Kankakee, Illinois</v>
    <v>befb1be9-4638-b419-43aa-1671eb8afa5b</v>
    <v>en-US</v>
    <v>Map</v>
  </rv>
  <rv s="0">
    <v>536870912</v>
    <v>Kankakee County</v>
    <v>5f772d4b-bff4-a428-abce-00b4e9ab121d</v>
    <v>en-US</v>
    <v>Map</v>
  </rv>
  <rv s="1">
    <fb>40.110674000000003</fb>
    <v>8</v>
  </rv>
  <rv s="2">
    <v>273</v>
    <v>6</v>
    <v>585</v>
    <v>7</v>
    <v>0</v>
    <v>Image of Kankakee, Illinois</v>
  </rv>
  <rv s="1">
    <fb>41.12</fb>
    <v>9</v>
  </rv>
  <rv s="0">
    <v>805306368</v>
    <v>Chris Curtis (Mayor)</v>
    <v>aa26c49f-42a4-d955-7796-2e041f89baba</v>
    <v>en-US</v>
    <v>Generic</v>
  </rv>
  <rv s="3">
    <v>239</v>
  </rv>
  <rv s="4">
    <v>https://www.bing.com/search?q=kankakee+illinois&amp;form=skydnc</v>
    <v>Learn more on Bing</v>
  </rv>
  <rv s="1">
    <fb>-87.86</fb>
    <v>9</v>
  </rv>
  <rv s="1">
    <fb>24052</fb>
    <v>8</v>
  </rv>
  <rv s="5">
    <v>#VALUE!</v>
    <v>en-US</v>
    <v>befb1be9-4638-b419-43aa-1671eb8afa5b</v>
    <v>536870912</v>
    <v>1</v>
    <v>586</v>
    <v>2</v>
    <v>Kankakee, Illinois</v>
    <v>4</v>
    <v>5</v>
    <v>Map</v>
    <v>6</v>
    <v>7</v>
    <v>2788</v>
    <v>2833</v>
    <v>2834</v>
    <v>4</v>
    <v>Kankakee is a city in and the county seat of Kankakee County, Illinois, United States. Located on the Kankakee River, as of 2020, the city's population was 24,052. Kankakee is a principal city of the Kankakee-Bourbonnais-Bradley Metropolitan ...</v>
    <v>2835</v>
    <v>2836</v>
    <v>2838</v>
    <v>2839</v>
    <v>2840</v>
    <v>Kankakee, Illinois</v>
    <v>2841</v>
    <v>Kankakee, Illinois</v>
    <v>mdp/vdpid/5477766995212500993</v>
  </rv>
  <rv s="0">
    <v>536870912</v>
    <v>Naperville, Illinois</v>
    <v>e41c4b58-ad60-471e-ad03-af2c1bedce70</v>
    <v>en-US</v>
    <v>Map</v>
  </rv>
  <rv s="0">
    <v>536870912</v>
    <v>DuPage County</v>
    <v>5bc5fa1e-9c94-2a46-56d9-1486eb79c8e6</v>
    <v>en-US</v>
    <v>Map</v>
  </rv>
  <rv s="1">
    <fb>100.413839</fb>
    <v>8</v>
  </rv>
  <rv s="2">
    <v>274</v>
    <v>6</v>
    <v>587</v>
    <v>7</v>
    <v>0</v>
    <v>Image of Naperville, Illinois</v>
  </rv>
  <rv s="1">
    <fb>41.748260000000002</fb>
    <v>9</v>
  </rv>
  <rv s="0">
    <v>805306368</v>
    <v>Scott Wehrli (Mayor)</v>
    <v>c8e8cd54-54f1-1fa4-bc63-3efdf7b600a1</v>
    <v>en-US</v>
    <v>Generic</v>
  </rv>
  <rv s="3">
    <v>240</v>
  </rv>
  <rv s="4">
    <v>https://www.bing.com/search?q=naperville+illinois&amp;form=skydnc</v>
    <v>Learn more on Bing</v>
  </rv>
  <rv s="1">
    <fb>-88.165850000000006</fb>
    <v>9</v>
  </rv>
  <rv s="1">
    <fb>149540</fb>
    <v>8</v>
  </rv>
  <rv s="5">
    <v>#VALUE!</v>
    <v>en-US</v>
    <v>e41c4b58-ad60-471e-ad03-af2c1bedce70</v>
    <v>536870912</v>
    <v>1</v>
    <v>588</v>
    <v>2</v>
    <v>Naperville, Illinois</v>
    <v>4</v>
    <v>5</v>
    <v>Map</v>
    <v>6</v>
    <v>7</v>
    <v>2788</v>
    <v>2844</v>
    <v>2845</v>
    <v>4</v>
    <v>Naperville is a city within the Chicago Metropolitan Area in DuPage and Will counties in the U.S. state of Illinois. It is a western suburb of Chicago located 28 miles west of the city. Naperville was founded in 1831 by Joseph Naper. The city ...</v>
    <v>2846</v>
    <v>2847</v>
    <v>2849</v>
    <v>2850</v>
    <v>2851</v>
    <v>Naperville, Illinois</v>
    <v>2852</v>
    <v>Naperville, Illinois</v>
    <v>mdp/vdpid/5477670711055089680</v>
  </rv>
  <rv s="0">
    <v>536870912</v>
    <v>Normal, Illinois</v>
    <v>71683eae-b965-9eb9-e3f8-ba669120b8f4</v>
    <v>en-US</v>
    <v>Map</v>
  </rv>
  <rv s="0">
    <v>536870912</v>
    <v>McLean County</v>
    <v>06689d73-2d3b-ef12-d262-83deb1914879</v>
    <v>en-US</v>
    <v>Map</v>
  </rv>
  <rv s="1">
    <fb>48.530889999999999</fb>
    <v>8</v>
  </rv>
  <rv s="2">
    <v>275</v>
    <v>6</v>
    <v>589</v>
    <v>7</v>
    <v>0</v>
    <v>Image of Normal, Illinois</v>
  </rv>
  <rv s="1">
    <fb>40.512222222222</fb>
    <v>9</v>
  </rv>
  <rv s="0">
    <v>805306368</v>
    <v>Chris Koos (Mayor)</v>
    <v>92b44377-9e33-3d62-0f8e-ca4f256daca9</v>
    <v>en-US</v>
    <v>Generic</v>
  </rv>
  <rv s="3">
    <v>241</v>
  </rv>
  <rv s="4">
    <v>https://www.bing.com/search?q=normal+illinois&amp;form=skydnc</v>
    <v>Learn more on Bing</v>
  </rv>
  <rv s="1">
    <fb>-88.988611111110998</fb>
    <v>9</v>
  </rv>
  <rv s="1">
    <fb>52736</fb>
    <v>8</v>
  </rv>
  <rv s="5">
    <v>#VALUE!</v>
    <v>en-US</v>
    <v>71683eae-b965-9eb9-e3f8-ba669120b8f4</v>
    <v>536870912</v>
    <v>1</v>
    <v>590</v>
    <v>2</v>
    <v>Normal, Illinois</v>
    <v>4</v>
    <v>5</v>
    <v>Map</v>
    <v>6</v>
    <v>7</v>
    <v>2788</v>
    <v>2855</v>
    <v>2856</v>
    <v>4</v>
    <v>Normal is a town in McLean County, Illinois, United States. As of the 2020 census, the town's population was 52,736. Normal is the smaller of two principal municipalities of the Bloomington–Normal metropolitan area, and Illinois' seventh most ...</v>
    <v>2857</v>
    <v>2858</v>
    <v>2860</v>
    <v>2861</v>
    <v>2862</v>
    <v>Normal, Illinois</v>
    <v>2863</v>
    <v>Normal, Illinois</v>
    <v>mdp/vdpid/5477828113100439566</v>
  </rv>
  <rv s="0">
    <v>536870912</v>
    <v>Rockford, Illinois</v>
    <v>a8c9767a-55e9-4e80-a2fc-209047ccfc63</v>
    <v>en-US</v>
    <v>Map</v>
  </rv>
  <rv s="0">
    <v>536870912</v>
    <v>Ogle County</v>
    <v>2c1c2e89-6f61-220c-7ff0-1e351b5d0d94</v>
    <v>en-US</v>
    <v>Map</v>
  </rv>
  <rv s="1">
    <fb>167.01084499999999</fb>
    <v>8</v>
  </rv>
  <rv s="2">
    <v>276</v>
    <v>6</v>
    <v>591</v>
    <v>7</v>
    <v>0</v>
    <v>Image of Rockford, Illinois</v>
  </rv>
  <rv s="1">
    <fb>42.271129999999999</fb>
    <v>9</v>
  </rv>
  <rv s="0">
    <v>805306368</v>
    <v>Tom McNamara (Mayor)</v>
    <v>27a52177-dd3d-9020-046e-9ba1c946cc6f</v>
    <v>en-US</v>
    <v>Generic</v>
  </rv>
  <rv s="3">
    <v>242</v>
  </rv>
  <rv s="4">
    <v>https://www.bing.com/search?q=rockford+illinois&amp;form=skydnc</v>
    <v>Learn more on Bing</v>
  </rv>
  <rv s="1">
    <fb>-89.093999999999994</fb>
    <v>9</v>
  </rv>
  <rv s="1">
    <fb>148655</fb>
    <v>8</v>
  </rv>
  <rv s="5">
    <v>#VALUE!</v>
    <v>en-US</v>
    <v>a8c9767a-55e9-4e80-a2fc-209047ccfc63</v>
    <v>536870912</v>
    <v>1</v>
    <v>592</v>
    <v>2</v>
    <v>Rockford, Illinois</v>
    <v>4</v>
    <v>5</v>
    <v>Map</v>
    <v>6</v>
    <v>7</v>
    <v>2788</v>
    <v>2866</v>
    <v>2867</v>
    <v>4</v>
    <v>Rockford is a city in Winnebago County, Illinois, United States. Located in the far northern part of the state on the banks of the Rock River, Rockford is the county seat of Winnebago County. The largest city in Illinois outside of the Chicago ...</v>
    <v>2868</v>
    <v>2869</v>
    <v>2871</v>
    <v>2872</v>
    <v>2873</v>
    <v>Rockford, Illinois</v>
    <v>2874</v>
    <v>Rockford, Illinois</v>
    <v>mdp/vdpid/5476796080207167489</v>
  </rv>
  <rv s="0">
    <v>536870912</v>
    <v>Springfield, Illinois</v>
    <v>dc562bf8-bf83-4505-8a1b-0bdb5bd605f8</v>
    <v>en-US</v>
    <v>Map</v>
  </rv>
  <rv s="0">
    <v>536870912</v>
    <v>Sangamon County</v>
    <v>a2d6a9e6-8d40-77d2-b1ca-2b93a570b0e3</v>
    <v>en-US</v>
    <v>Map</v>
  </rv>
  <rv s="1">
    <fb>171.90963400000001</fb>
    <v>8</v>
  </rv>
  <rv s="2">
    <v>277</v>
    <v>6</v>
    <v>593</v>
    <v>7</v>
    <v>0</v>
    <v>Image of Springfield, Illinois</v>
  </rv>
  <rv s="1">
    <fb>39.801720000000003</fb>
    <v>9</v>
  </rv>
  <rv s="0">
    <v>805306368</v>
    <v>Misty Buscher (Mayor)</v>
    <v>e7b8b44f-ebaf-a176-4b2f-106ca1e162e2</v>
    <v>en-US</v>
    <v>Generic</v>
  </rv>
  <rv s="3">
    <v>243</v>
  </rv>
  <rv s="4">
    <v>https://www.bing.com/search?q=springfield+illinois&amp;form=skydnc</v>
    <v>Learn more on Bing</v>
  </rv>
  <rv s="1">
    <fb>-89.643709999999999</fb>
    <v>9</v>
  </rv>
  <rv s="1">
    <fb>114394</fb>
    <v>8</v>
  </rv>
  <rv s="6">
    <v>#VALUE!</v>
    <v>en-US</v>
    <v>dc562bf8-bf83-4505-8a1b-0bdb5bd605f8</v>
    <v>536870912</v>
    <v>1</v>
    <v>594</v>
    <v>14</v>
    <v>Springfield, Illinois</v>
    <v>4</v>
    <v>5</v>
    <v>Map</v>
    <v>6</v>
    <v>7</v>
    <v>2788</v>
    <v>2877</v>
    <v>2878</v>
    <v>4</v>
    <v>Springfield is the capital city of the U.S. state of Illinois and the county seat of Sangamon County. The city's population was 114,394 at the 2020 census, which makes it the state's seventh most-populous city, the second largest outside of the ...</v>
    <v>2879</v>
    <v>2880</v>
    <v>2882</v>
    <v>2883</v>
    <v>2884</v>
    <v>Springfield, Illinois</v>
    <v>2885</v>
    <v>35</v>
    <v>Springfield, Illinois</v>
    <v>mdp/vdpid/5477881414449889283</v>
  </rv>
  <rv s="0">
    <v>536870912</v>
    <v>Carmel, Indiana</v>
    <v>83777342-6891-4df0-8f19-fb924ec4a0a5</v>
    <v>en-US</v>
    <v>Map</v>
  </rv>
  <rv s="0">
    <v>536870912</v>
    <v>Hamilton County</v>
    <v>aa723f9f-990d-fd7d-83a9-552d0e2ad6f3</v>
    <v>en-US</v>
    <v>Map</v>
  </rv>
  <rv s="1">
    <fb>125.721242</fb>
    <v>8</v>
  </rv>
  <rv s="2">
    <v>278</v>
    <v>6</v>
    <v>595</v>
    <v>7</v>
    <v>0</v>
    <v>Image of Carmel, Indiana</v>
  </rv>
  <rv s="1">
    <fb>39.966666666667003</fb>
    <v>9</v>
  </rv>
  <rv s="0">
    <v>805306368</v>
    <v>Sue Finkam (Mayor)</v>
    <v>926812c0-3f02-7c43-ff4b-4e2d091163f8</v>
    <v>en-US</v>
    <v>Generic</v>
  </rv>
  <rv s="3">
    <v>244</v>
  </rv>
  <rv s="4">
    <v>https://www.bing.com/search?q=carmel+indiana&amp;form=skydnc</v>
    <v>Learn more on Bing</v>
  </rv>
  <rv s="1">
    <fb>-86.1</fb>
    <v>9</v>
  </rv>
  <rv s="1">
    <fb>99757</fb>
    <v>8</v>
  </rv>
  <rv s="5">
    <v>#VALUE!</v>
    <v>en-US</v>
    <v>83777342-6891-4df0-8f19-fb924ec4a0a5</v>
    <v>536870912</v>
    <v>1</v>
    <v>596</v>
    <v>2</v>
    <v>Carmel, Indiana</v>
    <v>4</v>
    <v>5</v>
    <v>Map</v>
    <v>6</v>
    <v>7</v>
    <v>2776</v>
    <v>2888</v>
    <v>2889</v>
    <v>4</v>
    <v>Carmel is a suburban city in Hamilton County, Indiana, United States, immediately north of Indianapolis. With a population of 99,757 as of the 2020 census, the city spans 49 square miles across Clay Township and is bordered by the White River to ...</v>
    <v>2890</v>
    <v>2891</v>
    <v>2893</v>
    <v>2894</v>
    <v>2895</v>
    <v>Carmel, Indiana</v>
    <v>2896</v>
    <v>Carmel, Indiana</v>
    <v>mdp/vdpid/5478462937771278337</v>
  </rv>
  <rv s="0">
    <v>536870912</v>
    <v>Evansville, Indiana</v>
    <v>6bb4085c-78a2-4e74-ba1b-8b167b4aeced</v>
    <v>en-US</v>
    <v>Map</v>
  </rv>
  <rv s="0">
    <v>536870912</v>
    <v>Vanderburgh County</v>
    <v>832d052f-11dd-0885-1fe2-b3f84e2920ef</v>
    <v>en-US</v>
    <v>Map</v>
  </rv>
  <rv s="1">
    <fb>123.902863</fb>
    <v>8</v>
  </rv>
  <rv s="2">
    <v>279</v>
    <v>6</v>
    <v>597</v>
    <v>7</v>
    <v>0</v>
    <v>Image of Evansville, Indiana</v>
  </rv>
  <rv s="1">
    <fb>37.974722222221999</fb>
    <v>9</v>
  </rv>
  <rv s="0">
    <v>805306368</v>
    <v>Stephanie Terry (Mayor)</v>
    <v>5fd1dd1a-215e-2ffd-f0db-bb8635ddb3d3</v>
    <v>en-US</v>
    <v>Generic</v>
  </rv>
  <rv s="3">
    <v>245</v>
  </rv>
  <rv s="4">
    <v>https://www.bing.com/search?q=evansville+indiana&amp;form=skydnc</v>
    <v>Learn more on Bing</v>
  </rv>
  <rv s="1">
    <fb>-87.555833333332998</fb>
    <v>9</v>
  </rv>
  <rv s="1">
    <fb>117298</fb>
    <v>8</v>
  </rv>
  <rv s="5">
    <v>#VALUE!</v>
    <v>en-US</v>
    <v>6bb4085c-78a2-4e74-ba1b-8b167b4aeced</v>
    <v>536870912</v>
    <v>1</v>
    <v>598</v>
    <v>2</v>
    <v>Evansville, Indiana</v>
    <v>4</v>
    <v>5</v>
    <v>Map</v>
    <v>6</v>
    <v>7</v>
    <v>2776</v>
    <v>2899</v>
    <v>2900</v>
    <v>4</v>
    <v>Evansville is a city in and the county seat of Vanderburgh County, Indiana, United States. With a population of 118,414 at the 2020 census, it is Indiana's third-most populous city after Indianapolis and Fort Wayne, the most populous city in ...</v>
    <v>2901</v>
    <v>2902</v>
    <v>2904</v>
    <v>2905</v>
    <v>2906</v>
    <v>Evansville, Indiana</v>
    <v>2907</v>
    <v>Evansville, Indiana</v>
    <v>mdp/vdpid/5481153379088465921</v>
  </rv>
  <rv s="0">
    <v>536870912</v>
    <v>Fort Wayne, Indiana</v>
    <v>93c419e3-0696-464f-8905-3c6d6677ea9d</v>
    <v>en-US</v>
    <v>Map</v>
  </rv>
  <rv s="0">
    <v>536870912</v>
    <v>Allen County</v>
    <v>39bf4831-0569-9b27-6df8-8f4bd2721193</v>
    <v>en-US</v>
    <v>Map</v>
  </rv>
  <rv s="1">
    <fb>287.037959</fb>
    <v>8</v>
  </rv>
  <rv s="2">
    <v>280</v>
    <v>6</v>
    <v>599</v>
    <v>7</v>
    <v>0</v>
    <v>Image of Fort Wayne, Indiana</v>
  </rv>
  <rv s="1">
    <fb>41.080449999999999</fb>
    <v>9</v>
  </rv>
  <rv s="0">
    <v>805306368</v>
    <v>Tom Henry (Mayor)</v>
    <v>bf02e43c-a31e-edc1-d2cd-a0da60b1e560</v>
    <v>en-US</v>
    <v>Generic</v>
  </rv>
  <rv s="3">
    <v>246</v>
  </rv>
  <rv s="4">
    <v>https://www.bing.com/search?q=fort+wayne+indiana&amp;form=skydnc</v>
    <v>Learn more on Bing</v>
  </rv>
  <rv s="1">
    <fb>-85.139150000000001</fb>
    <v>9</v>
  </rv>
  <rv s="1">
    <fb>263886</fb>
    <v>8</v>
  </rv>
  <rv s="6">
    <v>#VALUE!</v>
    <v>en-US</v>
    <v>93c419e3-0696-464f-8905-3c6d6677ea9d</v>
    <v>536870912</v>
    <v>1</v>
    <v>600</v>
    <v>14</v>
    <v>Fort Wayne, Indiana</v>
    <v>4</v>
    <v>5</v>
    <v>Map</v>
    <v>6</v>
    <v>7</v>
    <v>2776</v>
    <v>2910</v>
    <v>2911</v>
    <v>4</v>
    <v>Fort Wayne is a city in and the county seat of Allen County, Indiana, United States. Located in northeastern Indiana, the city is 18 miles west of the Ohio border and 50 miles south of the Michigan border. The city's population was 263,886 as of ...</v>
    <v>2912</v>
    <v>2913</v>
    <v>2915</v>
    <v>2916</v>
    <v>2917</v>
    <v>Fort Wayne, Indiana</v>
    <v>2918</v>
    <v>1672</v>
    <v>Fort Wayne, Indiana</v>
    <v>mdp/vdpid/5478306571014373377</v>
  </rv>
  <rv s="0">
    <v>536870912</v>
    <v>Gary, Indiana</v>
    <v>d15676f1-d9df-4329-b394-192ad8702565</v>
    <v>en-US</v>
    <v>Map</v>
  </rv>
  <rv s="0">
    <v>536870912</v>
    <v>Lake County</v>
    <v>f96d3143-202b-54dc-b36d-eb17242d614e</v>
    <v>en-US</v>
    <v>Map</v>
  </rv>
  <rv s="1">
    <fb>148.17312899999999</fb>
    <v>8</v>
  </rv>
  <rv s="2">
    <v>281</v>
    <v>6</v>
    <v>601</v>
    <v>7</v>
    <v>0</v>
    <v>Image of Gary, Indiana</v>
  </rv>
  <rv s="1">
    <fb>41.580833333332997</fb>
    <v>9</v>
  </rv>
  <rv s="0">
    <v>805306368</v>
    <v>Eddie Melton (Mayor)</v>
    <v>6e1735bf-0ad2-bfed-6f62-753df5796bfb</v>
    <v>en-US</v>
    <v>Generic</v>
  </rv>
  <rv s="3">
    <v>247</v>
  </rv>
  <rv s="4">
    <v>https://www.bing.com/search?q=gary+indiana&amp;form=skydnc</v>
    <v>Learn more on Bing</v>
  </rv>
  <rv s="1">
    <fb>-87.345555555556004</fb>
    <v>9</v>
  </rv>
  <rv s="1">
    <fb>69093</fb>
    <v>8</v>
  </rv>
  <rv s="6">
    <v>#VALUE!</v>
    <v>en-US</v>
    <v>d15676f1-d9df-4329-b394-192ad8702565</v>
    <v>536870912</v>
    <v>1</v>
    <v>602</v>
    <v>14</v>
    <v>Gary, Indiana</v>
    <v>4</v>
    <v>5</v>
    <v>Map</v>
    <v>6</v>
    <v>7</v>
    <v>2776</v>
    <v>2921</v>
    <v>2922</v>
    <v>4</v>
    <v>Gary is a city in Lake County, Indiana, United States. The city has been historically dominated by major industrial activity and is home to U.S. Steel's Gary Works, the largest steel mill complex in North America. Gary is located along the ...</v>
    <v>2923</v>
    <v>2924</v>
    <v>2926</v>
    <v>2927</v>
    <v>2928</v>
    <v>Gary, Indiana</v>
    <v>2929</v>
    <v>35</v>
    <v>Gary, Indiana</v>
    <v>mdp/vdpid/5477713012959739905</v>
  </rv>
  <rv s="0">
    <v>536870912</v>
    <v>Indianapolis</v>
    <v>28ad13c5-50fe-aae3-acb8-c5dea28be321</v>
    <v>en-US</v>
    <v>Map</v>
  </rv>
  <rv s="0">
    <v>536870912</v>
    <v>Marion County</v>
    <v>ab457602-8310-1e9c-f76e-b62f7c980071</v>
    <v>en-US</v>
    <v>Map</v>
  </rv>
  <rv s="1">
    <fb>953.18073600000002</fb>
    <v>8</v>
  </rv>
  <rv s="2">
    <v>282</v>
    <v>6</v>
    <v>603</v>
    <v>7</v>
    <v>0</v>
    <v>Image of Indianapolis</v>
  </rv>
  <rv s="1">
    <fb>39.768611111110999</fb>
    <v>9</v>
  </rv>
  <rv s="0">
    <v>805306368</v>
    <v>Joe Hogsett (Mayor)</v>
    <v>35a12ddd-c281-8321-ccbb-63acd394f368</v>
    <v>en-US</v>
    <v>Generic</v>
  </rv>
  <rv s="3">
    <v>248</v>
  </rv>
  <rv s="4">
    <v>https://www.bing.com/search?q=indianapolis&amp;form=skydnc</v>
    <v>Learn more on Bing</v>
  </rv>
  <rv s="1">
    <fb>-86.158055555556004</fb>
    <v>9</v>
  </rv>
  <rv s="1">
    <fb>887642</fb>
    <v>8</v>
  </rv>
  <rv s="5">
    <v>#VALUE!</v>
    <v>en-US</v>
    <v>28ad13c5-50fe-aae3-acb8-c5dea28be321</v>
    <v>536870912</v>
    <v>1</v>
    <v>604</v>
    <v>2</v>
    <v>Indianapolis</v>
    <v>4</v>
    <v>5</v>
    <v>Map</v>
    <v>6</v>
    <v>7</v>
    <v>2776</v>
    <v>2932</v>
    <v>2933</v>
    <v>4</v>
    <v>Indianapolis, colloquially known as Indy, is the capital and most populous city of the U.S. state of Indiana and the seat of Marion County. Located in Central Indiana, the city lies along the White River's West Fork near its confluence with Fall ...</v>
    <v>2934</v>
    <v>2935</v>
    <v>2937</v>
    <v>2938</v>
    <v>2939</v>
    <v>Indianapolis</v>
    <v>2940</v>
    <v>Indianapolis</v>
    <v>mdp/vdpid/5478461750934241282</v>
  </rv>
  <rv s="0">
    <v>536870912</v>
    <v>Jeffersonville, Indiana</v>
    <v>803bc860-3cbd-7413-8318-df74e67e6c96</v>
    <v>en-US</v>
    <v>Map</v>
  </rv>
  <rv s="0">
    <v>536870912</v>
    <v>Clark County</v>
    <v>ede83e79-989f-cf34-e4fa-eeac111fb445</v>
    <v>en-US</v>
    <v>Map</v>
  </rv>
  <rv s="1">
    <fb>89.055063000000004</fb>
    <v>8</v>
  </rv>
  <rv s="2">
    <v>283</v>
    <v>6</v>
    <v>605</v>
    <v>7</v>
    <v>0</v>
    <v>Image of Jeffersonville, Indiana</v>
  </rv>
  <rv s="1">
    <fb>38.2956</fb>
    <v>9</v>
  </rv>
  <rv s="0">
    <v>805306368</v>
    <v>Mike Moore (Mayor)</v>
    <v>31e701c1-a2ef-0bd3-9fa9-c5536cdd9a3c</v>
    <v>en-US</v>
    <v>Generic</v>
  </rv>
  <rv s="3">
    <v>249</v>
  </rv>
  <rv s="4">
    <v>https://www.bing.com/search?q=jeffersonville+indiana&amp;form=skydnc</v>
    <v>Learn more on Bing</v>
  </rv>
  <rv s="1">
    <fb>-85.731399999999994</fb>
    <v>9</v>
  </rv>
  <rv s="1">
    <fb>49447</fb>
    <v>8</v>
  </rv>
  <rv s="5">
    <v>#VALUE!</v>
    <v>en-US</v>
    <v>803bc860-3cbd-7413-8318-df74e67e6c96</v>
    <v>536870912</v>
    <v>1</v>
    <v>606</v>
    <v>2</v>
    <v>Jeffersonville, Indiana</v>
    <v>4</v>
    <v>5</v>
    <v>Map</v>
    <v>6</v>
    <v>7</v>
    <v>2776</v>
    <v>2943</v>
    <v>2944</v>
    <v>4</v>
    <v>Jeffersonville is a city and the county seat of Clark County, Indiana, United States, situated along the Ohio River. Locally, the city is often referred to by the abbreviated name Jeff. It lies directly across the Ohio River to the north of ...</v>
    <v>2945</v>
    <v>2946</v>
    <v>2948</v>
    <v>2949</v>
    <v>2950</v>
    <v>Jeffersonville, Indiana</v>
    <v>2951</v>
    <v>Jeffersonville, Indiana</v>
    <v>mdp/vdpid/5481672530374688770</v>
  </rv>
  <rv s="0">
    <v>536870912</v>
    <v>Lafayette, Louisiana</v>
    <v>3a0dd4ad-a888-e7aa-986c-57247332a9fa</v>
    <v>en-US</v>
    <v>Map</v>
  </rv>
  <rv s="0">
    <v>536870912</v>
    <v>Louisiana</v>
    <v>0ca1e87f-e2f6-43fb-8deb-d22bd09a9cae</v>
    <v>en-US</v>
    <v>Map</v>
  </rv>
  <rv s="0">
    <v>536870912</v>
    <v>Lafayette Parish</v>
    <v>cabd546f-47db-aac3-924f-3a31f13fc392</v>
    <v>en-US</v>
    <v>Map</v>
  </rv>
  <rv s="1">
    <fb>139.62884700000001</fb>
    <v>8</v>
  </rv>
  <rv s="2">
    <v>284</v>
    <v>6</v>
    <v>607</v>
    <v>7</v>
    <v>0</v>
    <v>Image of Lafayette, Louisiana</v>
  </rv>
  <rv s="1">
    <fb>30.243061999999998</fb>
    <v>9</v>
  </rv>
  <rv s="0">
    <v>805306368</v>
    <v>Monique Blanco-Boulet (Mayor)</v>
    <v>e3447961-153d-daad-60e7-39cca659c5c8</v>
    <v>en-US</v>
    <v>Generic</v>
  </rv>
  <rv s="3">
    <v>250</v>
  </rv>
  <rv s="4">
    <v>https://www.bing.com/search?q=lafayette+louisiana&amp;form=skydnc</v>
    <v>Learn more on Bing</v>
  </rv>
  <rv s="1">
    <fb>-92.012648999999996</fb>
    <v>9</v>
  </rv>
  <rv s="1">
    <fb>121374</fb>
    <v>8</v>
  </rv>
  <rv s="5">
    <v>#VALUE!</v>
    <v>en-US</v>
    <v>3a0dd4ad-a888-e7aa-986c-57247332a9fa</v>
    <v>536870912</v>
    <v>1</v>
    <v>608</v>
    <v>2</v>
    <v>Lafayette, Louisiana</v>
    <v>4</v>
    <v>5</v>
    <v>Map</v>
    <v>6</v>
    <v>7</v>
    <v>2954</v>
    <v>2955</v>
    <v>2956</v>
    <v>4</v>
    <v>Lafayette is the most populous city in and parish seat of Lafayette Parish in the U.S. state of Louisiana, located along the Vermilion River. It is Louisiana's fourth-most populous city with a 2020 census population of 121,374; the consolidated ...</v>
    <v>2957</v>
    <v>2958</v>
    <v>2960</v>
    <v>2961</v>
    <v>2962</v>
    <v>Lafayette, Louisiana</v>
    <v>2963</v>
    <v>Lafayette, Louisiana</v>
    <v>mdp/vdpid/5111128750586593281</v>
  </rv>
  <rv s="0">
    <v>536870912</v>
    <v>Lowell, Massachusetts</v>
    <v>6a59581f-0c5a-4aaf-936d-cd244de024d9</v>
    <v>en-US</v>
    <v>Map</v>
  </rv>
  <rv s="0">
    <v>536870912</v>
    <v>Massachusetts</v>
    <v>845219d5-3650-4199-b926-964ca27c863c</v>
    <v>en-US</v>
    <v>Map</v>
  </rv>
  <rv s="0">
    <v>536870912</v>
    <v>Middlesex County</v>
    <v>35a312f1-7a02-c8cd-c683-cff4021fabff</v>
    <v>en-US</v>
    <v>Map</v>
  </rv>
  <rv s="1">
    <fb>37.629989000000002</fb>
    <v>8</v>
  </rv>
  <rv s="2">
    <v>285</v>
    <v>6</v>
    <v>609</v>
    <v>7</v>
    <v>0</v>
    <v>Image of Lowell, Massachusetts</v>
  </rv>
  <rv s="1">
    <fb>42.639444444444003</fb>
    <v>9</v>
  </rv>
  <rv s="0">
    <v>805306368</v>
    <v>Sokhary Chau (Mayor)</v>
    <v>23ca9fdc-6e72-5b6e-cac6-cae807f134f6</v>
    <v>en-US</v>
    <v>Generic</v>
  </rv>
  <rv s="3">
    <v>251</v>
  </rv>
  <rv s="4">
    <v>https://www.bing.com/search?q=lowell+massachusetts&amp;form=skydnc</v>
    <v>Learn more on Bing</v>
  </rv>
  <rv s="1">
    <fb>-71.314722222222002</fb>
    <v>9</v>
  </rv>
  <rv s="1">
    <fb>113994</fb>
    <v>8</v>
  </rv>
  <rv s="6">
    <v>#VALUE!</v>
    <v>en-US</v>
    <v>6a59581f-0c5a-4aaf-936d-cd244de024d9</v>
    <v>536870912</v>
    <v>1</v>
    <v>610</v>
    <v>14</v>
    <v>Lowell, Massachusetts</v>
    <v>4</v>
    <v>5</v>
    <v>Map</v>
    <v>6</v>
    <v>350</v>
    <v>2966</v>
    <v>2967</v>
    <v>2968</v>
    <v>4</v>
    <v>Lowell is a city in Massachusetts, in the United States. Alongside Cambridge, it is one of two traditional seats of Middlesex County. With an estimated population of 115,554 in 2020, it was the fifth most populous city in Massachusetts as of the ...</v>
    <v>2969</v>
    <v>2970</v>
    <v>2972</v>
    <v>2973</v>
    <v>2974</v>
    <v>Lowell, Massachusetts</v>
    <v>2975</v>
    <v>1672</v>
    <v>Lowell, Massachusetts</v>
    <v>mdp/vdpid/5488143214135214081</v>
  </rv>
  <rv s="0">
    <v>536870912</v>
    <v>Muncie, Indiana</v>
    <v>3693a711-b926-46f6-ac69-d166cac68ee8</v>
    <v>en-US</v>
    <v>Map</v>
  </rv>
  <rv s="0">
    <v>536870912</v>
    <v>Delaware County</v>
    <v>9c58a7b1-1d8e-068a-7ba5-d62d706b81a2</v>
    <v>en-US</v>
    <v>Map</v>
  </rv>
  <rv s="1">
    <fb>71.491427999999999</fb>
    <v>8</v>
  </rv>
  <rv s="2">
    <v>286</v>
    <v>6</v>
    <v>611</v>
    <v>7</v>
    <v>0</v>
    <v>Image of Muncie, Indiana</v>
  </rv>
  <rv s="1">
    <fb>40.193333333333001</fb>
    <v>9</v>
  </rv>
  <rv s="0">
    <v>805306368</v>
    <v>Dan Ridenour (Mayor)</v>
    <v>26f572a7-5822-33ba-d428-42d0ca5013d9</v>
    <v>en-US</v>
    <v>Generic</v>
  </rv>
  <rv s="3">
    <v>252</v>
  </rv>
  <rv s="4">
    <v>https://www.bing.com/search?q=muncie+indiana&amp;form=skydnc</v>
    <v>Learn more on Bing</v>
  </rv>
  <rv s="1">
    <fb>-85.388055555555994</fb>
    <v>9</v>
  </rv>
  <rv s="1">
    <fb>65194</fb>
    <v>8</v>
  </rv>
  <rv s="6">
    <v>#VALUE!</v>
    <v>en-US</v>
    <v>3693a711-b926-46f6-ac69-d166cac68ee8</v>
    <v>536870912</v>
    <v>1</v>
    <v>612</v>
    <v>14</v>
    <v>Muncie, Indiana</v>
    <v>4</v>
    <v>5</v>
    <v>Map</v>
    <v>6</v>
    <v>7</v>
    <v>2776</v>
    <v>2978</v>
    <v>2979</v>
    <v>4</v>
    <v>Muncie is an incorporated city and the seat of Delaware County, Indiana, United States. Previously known as Buckongahelas Town, named after the legendary Delaware Chief, it is located in East Central Indiana, about 50 miles northeast of ...</v>
    <v>2980</v>
    <v>2981</v>
    <v>2983</v>
    <v>2984</v>
    <v>2985</v>
    <v>Muncie, Indiana</v>
    <v>2986</v>
    <v>1672</v>
    <v>Muncie, Indiana</v>
    <v>mdp/vdpid/5478519440330981378</v>
  </rv>
  <rv s="0">
    <v>536870912</v>
    <v>South Bend, Indiana</v>
    <v>92428a5d-aa95-45c9-a54a-0431858ca252</v>
    <v>en-US</v>
    <v>Map</v>
  </rv>
  <rv s="0">
    <v>536870912</v>
    <v>St. Joseph County</v>
    <v>de3bba51-a772-de16-37df-8892ee783ebf</v>
    <v>en-US</v>
    <v>Map</v>
  </rv>
  <rv s="1">
    <fb>108.3</fb>
    <v>8</v>
  </rv>
  <rv s="2">
    <v>287</v>
    <v>6</v>
    <v>613</v>
    <v>7</v>
    <v>0</v>
    <v>Image of South Bend, Indiana</v>
  </rv>
  <rv s="1">
    <fb>41.676388888889001</fb>
    <v>9</v>
  </rv>
  <rv s="0">
    <v>805306368</v>
    <v>James Mueller (Mayor)</v>
    <v>2f17dbc3-5f39-caab-6045-fac18d9cf994</v>
    <v>en-US</v>
    <v>Generic</v>
  </rv>
  <rv s="3">
    <v>253</v>
  </rv>
  <rv s="4">
    <v>https://www.bing.com/search?q=south+bend+indiana&amp;form=skydnc</v>
    <v>Learn more on Bing</v>
  </rv>
  <rv s="1">
    <fb>-86.250277777777995</fb>
    <v>9</v>
  </rv>
  <rv s="1">
    <fb>103453</fb>
    <v>8</v>
  </rv>
  <rv s="6">
    <v>#VALUE!</v>
    <v>en-US</v>
    <v>92428a5d-aa95-45c9-a54a-0431858ca252</v>
    <v>536870912</v>
    <v>1</v>
    <v>614</v>
    <v>14</v>
    <v>South Bend, Indiana</v>
    <v>4</v>
    <v>5</v>
    <v>Map</v>
    <v>6</v>
    <v>7</v>
    <v>2776</v>
    <v>2989</v>
    <v>2990</v>
    <v>4</v>
    <v>South Bend is a city in and the county seat of St. Joseph County, Indiana, United States, on the St. Joseph River near its southernmost bend, from which it derives its name. At the 2020 census, the city had a total of 103,453 residents and is ...</v>
    <v>2991</v>
    <v>2992</v>
    <v>2994</v>
    <v>2995</v>
    <v>2996</v>
    <v>South Bend, Indiana</v>
    <v>2997</v>
    <v>1672</v>
    <v>South Bend, Indiana</v>
    <v>mdp/vdpid/5478122573055131649</v>
  </rv>
  <rv s="0">
    <v>536870912</v>
    <v>Terre Haute, Indiana</v>
    <v>85cef1ef-5072-7be5-cc57-b6c660dcd964</v>
    <v>en-US</v>
    <v>Map</v>
  </rv>
  <rv s="0">
    <v>536870912</v>
    <v>Vigo County</v>
    <v>14b4555e-4758-42eb-84fe-692420520a1b</v>
    <v>en-US</v>
    <v>Map</v>
  </rv>
  <rv s="1">
    <fb>91.345196000000001</fb>
    <v>8</v>
  </rv>
  <rv s="2">
    <v>288</v>
    <v>6</v>
    <v>615</v>
    <v>7</v>
    <v>0</v>
    <v>Image of Terre Haute, Indiana</v>
  </rv>
  <rv s="1">
    <fb>39.469586</fb>
    <v>9</v>
  </rv>
  <rv s="0">
    <v>805306368</v>
    <v>Brandon Sakbun (Mayor)</v>
    <v>de62ceca-0a36-cabe-eec1-9479faa45a39</v>
    <v>en-US</v>
    <v>Generic</v>
  </rv>
  <rv s="3">
    <v>254</v>
  </rv>
  <rv s="4">
    <v>https://www.bing.com/search?q=terre+haute+indiana&amp;form=skydnc</v>
    <v>Learn more on Bing</v>
  </rv>
  <rv s="1">
    <fb>-87.389762000000005</fb>
    <v>9</v>
  </rv>
  <rv s="1">
    <fb>58389</fb>
    <v>8</v>
  </rv>
  <rv s="5">
    <v>#VALUE!</v>
    <v>en-US</v>
    <v>85cef1ef-5072-7be5-cc57-b6c660dcd964</v>
    <v>536870912</v>
    <v>1</v>
    <v>616</v>
    <v>2</v>
    <v>Terre Haute, Indiana</v>
    <v>4</v>
    <v>5</v>
    <v>Map</v>
    <v>6</v>
    <v>7</v>
    <v>2776</v>
    <v>3000</v>
    <v>3001</v>
    <v>4</v>
    <v>Terre Haute is the city that holds the county seat of Vigo County, Indiana, United States, about 5 miles east of the state's western border with Illinois. As of the 2020 census, the city had a population of 58,389 and its metropolitan area had a ...</v>
    <v>3002</v>
    <v>3003</v>
    <v>3005</v>
    <v>3006</v>
    <v>3007</v>
    <v>Terre Haute, Indiana</v>
    <v>3008</v>
    <v>Terre Haute, Indiana</v>
    <v>mdp/vdpid/5478062546625757185</v>
  </rv>
  <rv s="0">
    <v>536870912</v>
    <v>Ames, Iowa</v>
    <v>3c689e39-cb27-ad13-2d07-043937441662</v>
    <v>en-US</v>
    <v>Map</v>
  </rv>
  <rv s="0">
    <v>536870912</v>
    <v>Iowa</v>
    <v>77850824-b07a-487a-af58-37f9949afc27</v>
    <v>en-US</v>
    <v>Map</v>
  </rv>
  <rv s="0">
    <v>536870912</v>
    <v>Story County</v>
    <v>785e2ec8-b9c2-bd4a-d3a9-8babb93a9b14</v>
    <v>en-US</v>
    <v>Map</v>
  </rv>
  <rv s="1">
    <fb>65.416134</fb>
    <v>8</v>
  </rv>
  <rv s="2">
    <v>289</v>
    <v>6</v>
    <v>617</v>
    <v>7</v>
    <v>0</v>
    <v>Image of Ames, Iowa</v>
  </rv>
  <rv s="1">
    <fb>42.027335000000001</fb>
    <v>9</v>
  </rv>
  <rv s="0">
    <v>805306368</v>
    <v>John Haila (Mayor)</v>
    <v>238475ec-bd8f-35a3-9679-ca335872c9d7</v>
    <v>en-US</v>
    <v>Generic</v>
  </rv>
  <rv s="3">
    <v>255</v>
  </rv>
  <rv s="4">
    <v>https://www.bing.com/search?q=ames+iowa&amp;form=skydnc</v>
    <v>Learn more on Bing</v>
  </rv>
  <rv s="1">
    <fb>-93.631585999999999</fb>
    <v>9</v>
  </rv>
  <rv s="1">
    <fb>66427</fb>
    <v>8</v>
  </rv>
  <rv s="5">
    <v>#VALUE!</v>
    <v>en-US</v>
    <v>3c689e39-cb27-ad13-2d07-043937441662</v>
    <v>536870912</v>
    <v>1</v>
    <v>618</v>
    <v>2</v>
    <v>Ames, Iowa</v>
    <v>4</v>
    <v>5</v>
    <v>Map</v>
    <v>6</v>
    <v>7</v>
    <v>3011</v>
    <v>3012</v>
    <v>3013</v>
    <v>4</v>
    <v>Ames is a city in Story County, Iowa, United States, located approximately 30 miles north of Des Moines in central Iowa. It is best known as the home of Iowa State University, with leading agriculture, design, engineering, and veterinary ...</v>
    <v>3014</v>
    <v>3015</v>
    <v>3017</v>
    <v>3018</v>
    <v>3019</v>
    <v>Ames, Iowa</v>
    <v>3020</v>
    <v>Ames, Iowa</v>
    <v>mdp/vdpid/5092598651008581633</v>
  </rv>
  <rv s="0">
    <v>536870912</v>
    <v>Cedar Rapids, Iowa</v>
    <v>46b95f91-f19e-4f6a-b074-dbf9112f5452</v>
    <v>en-US</v>
    <v>Map</v>
  </rv>
  <rv s="0">
    <v>536870912</v>
    <v>Linn County</v>
    <v>3e338c3f-fade-047e-f03a-1093007130c9</v>
    <v>en-US</v>
    <v>Map</v>
  </rv>
  <rv s="1">
    <fb>186.636616</fb>
    <v>8</v>
  </rv>
  <rv s="2">
    <v>290</v>
    <v>6</v>
    <v>619</v>
    <v>7</v>
    <v>0</v>
    <v>Image of Cedar Rapids, Iowa</v>
  </rv>
  <rv s="1">
    <fb>41.983333333333</fb>
    <v>9</v>
  </rv>
  <rv s="0">
    <v>805306368</v>
    <v>Tiffany O'Donnell (Mayor)</v>
    <v>93bbe7f1-f43f-98a8-8ad7-e9398ab73e70</v>
    <v>en-US</v>
    <v>Generic</v>
  </rv>
  <rv s="3">
    <v>256</v>
  </rv>
  <rv s="4">
    <v>https://www.bing.com/search?q=cedar+rapids+iowa&amp;form=skydnc</v>
    <v>Learn more on Bing</v>
  </rv>
  <rv s="1">
    <fb>-91.668611111111005</fb>
    <v>9</v>
  </rv>
  <rv s="1">
    <fb>137710</fb>
    <v>8</v>
  </rv>
  <rv s="5">
    <v>#VALUE!</v>
    <v>en-US</v>
    <v>46b95f91-f19e-4f6a-b074-dbf9112f5452</v>
    <v>536870912</v>
    <v>1</v>
    <v>620</v>
    <v>2</v>
    <v>Cedar Rapids, Iowa</v>
    <v>4</v>
    <v>5</v>
    <v>Map</v>
    <v>6</v>
    <v>7</v>
    <v>3011</v>
    <v>3023</v>
    <v>3024</v>
    <v>4</v>
    <v>Cedar Rapids is the second-most populous city in Iowa, United States and is the county seat of Linn County. The city lies on both banks of the Cedar River, 20 miles north of Iowa City and 100 miles northeast of Des Moines, the state's capital ...</v>
    <v>3025</v>
    <v>3026</v>
    <v>3028</v>
    <v>3029</v>
    <v>3030</v>
    <v>Cedar Rapids, Iowa</v>
    <v>3031</v>
    <v>Cedar Rapids, Iowa</v>
    <v>mdp/vdpid/5093056872546566145</v>
  </rv>
  <rv s="0">
    <v>536870912</v>
    <v>Davenport, Iowa</v>
    <v>015e28f0-82a6-4bc7-b38b-781bda473180</v>
    <v>en-US</v>
    <v>Map</v>
  </rv>
  <rv s="0">
    <v>536870912</v>
    <v>Scott County</v>
    <v>d6597c12-dcb3-e521-c191-93f536f3a984</v>
    <v>en-US</v>
    <v>Map</v>
  </rv>
  <rv s="1">
    <fb>168.387338</fb>
    <v>8</v>
  </rv>
  <rv s="2">
    <v>291</v>
    <v>6</v>
    <v>621</v>
    <v>7</v>
    <v>0</v>
    <v>Image of Davenport, Iowa</v>
  </rv>
  <rv s="1">
    <fb>41.543055555556002</fb>
    <v>9</v>
  </rv>
  <rv s="0">
    <v>805306368</v>
    <v>Mike Matson (Mayor)</v>
    <v>91226109-c64d-e564-00bf-1db1dc0264ff</v>
    <v>en-US</v>
    <v>Generic</v>
  </rv>
  <rv s="3">
    <v>257</v>
  </rv>
  <rv s="4">
    <v>https://www.bing.com/search?q=davenport+iowa&amp;form=skydnc</v>
    <v>Learn more on Bing</v>
  </rv>
  <rv s="1">
    <fb>-90.590833333332995</fb>
    <v>9</v>
  </rv>
  <rv s="1">
    <fb>101724</fb>
    <v>8</v>
  </rv>
  <rv s="5">
    <v>#VALUE!</v>
    <v>en-US</v>
    <v>015e28f0-82a6-4bc7-b38b-781bda473180</v>
    <v>536870912</v>
    <v>1</v>
    <v>622</v>
    <v>2</v>
    <v>Davenport, Iowa</v>
    <v>4</v>
    <v>5</v>
    <v>Map</v>
    <v>6</v>
    <v>7</v>
    <v>3011</v>
    <v>3034</v>
    <v>3035</v>
    <v>4</v>
    <v>Davenport is a city in and the county seat of Scott County, Iowa, United States. Located along the Mississippi River on the eastern border of the state, it is the largest of the Quad Cities, a metropolitan area with a population of 384,324 and a ...</v>
    <v>3036</v>
    <v>3037</v>
    <v>3039</v>
    <v>3040</v>
    <v>3041</v>
    <v>Davenport, Iowa</v>
    <v>3042</v>
    <v>Davenport, Iowa</v>
    <v>mdp/vdpid/5093207918023540737</v>
  </rv>
  <rv s="0">
    <v>536870912</v>
    <v>Des Moines, Iowa</v>
    <v>a4592975-b658-4874-8c06-906edcde2841</v>
    <v>en-US</v>
    <v>Map</v>
  </rv>
  <rv s="0">
    <v>536870912</v>
    <v>Polk County</v>
    <v>3bfc0b45-f8b5-fa72-88d1-9a4eb167f835</v>
    <v>en-US</v>
    <v>Map</v>
  </rv>
  <rv s="1">
    <fb>234.98717099999999</fb>
    <v>8</v>
  </rv>
  <rv s="2">
    <v>292</v>
    <v>6</v>
    <v>623</v>
    <v>7</v>
    <v>0</v>
    <v>Image of Des Moines, Iowa</v>
  </rv>
  <rv s="1">
    <fb>41.590833333333002</fb>
    <v>9</v>
  </rv>
  <rv s="0">
    <v>805306368</v>
    <v>Connie Boesen (Mayor)</v>
    <v>62c7bb1d-5554-9fd3-9628-dc0dd0d087cd</v>
    <v>en-US</v>
    <v>Generic</v>
  </rv>
  <rv s="3">
    <v>258</v>
  </rv>
  <rv s="4">
    <v>https://www.bing.com/search?q=des+moines+iowa&amp;form=skydnc</v>
    <v>Learn more on Bing</v>
  </rv>
  <rv s="1">
    <fb>-93.620833333332996</fb>
    <v>9</v>
  </rv>
  <rv s="1">
    <fb>214133</fb>
    <v>8</v>
  </rv>
  <rv s="5">
    <v>#VALUE!</v>
    <v>en-US</v>
    <v>a4592975-b658-4874-8c06-906edcde2841</v>
    <v>536870912</v>
    <v>1</v>
    <v>624</v>
    <v>2</v>
    <v>Des Moines, Iowa</v>
    <v>4</v>
    <v>5</v>
    <v>Map</v>
    <v>6</v>
    <v>7</v>
    <v>3011</v>
    <v>3045</v>
    <v>3046</v>
    <v>4</v>
    <v>Des Moines is the capital and the most populous city in Iowa, United States. It is also the county seat of Polk County. A small part of the city extends into Warren County. It was incorporated on September 22, 1851, as Fort Des Moines, which was ...</v>
    <v>3047</v>
    <v>3048</v>
    <v>3050</v>
    <v>3051</v>
    <v>3052</v>
    <v>Des Moines, Iowa</v>
    <v>3053</v>
    <v>Des Moines, Iowa</v>
    <v>mdp/vdpid/5092619545336610818</v>
  </rv>
  <rv s="0">
    <v>536870912</v>
    <v>Dubuque, Iowa</v>
    <v>399b799f-160c-c9ab-b1f4-ebaa33c7b2e3</v>
    <v>en-US</v>
    <v>Map</v>
  </rv>
  <rv s="0">
    <v>536870912</v>
    <v>Dubuque County</v>
    <v>c5a0fc35-0fd1-4bb2-37c3-962def78d397</v>
    <v>en-US</v>
    <v>Map</v>
  </rv>
  <rv s="1">
    <fb>81.754199999999997</fb>
    <v>8</v>
  </rv>
  <rv s="2">
    <v>293</v>
    <v>6</v>
    <v>625</v>
    <v>7</v>
    <v>0</v>
    <v>Image of Dubuque, Iowa</v>
  </rv>
  <rv s="1">
    <fb>42.504320999999997</fb>
    <v>9</v>
  </rv>
  <rv s="0">
    <v>805306368</v>
    <v>Brad M. Cavanagh (Mayor)</v>
    <v>78ec753a-ed5e-7663-c2eb-99fac0cc41cf</v>
    <v>en-US</v>
    <v>Generic</v>
  </rv>
  <rv s="3">
    <v>259</v>
  </rv>
  <rv s="4">
    <v>https://www.bing.com/search?q=dubuque+iowa&amp;form=skydnc</v>
    <v>Learn more on Bing</v>
  </rv>
  <rv s="1">
    <fb>-90.686864999999997</fb>
    <v>9</v>
  </rv>
  <rv s="1">
    <fb>59667</fb>
    <v>8</v>
  </rv>
  <rv s="5">
    <v>#VALUE!</v>
    <v>en-US</v>
    <v>399b799f-160c-c9ab-b1f4-ebaa33c7b2e3</v>
    <v>536870912</v>
    <v>1</v>
    <v>626</v>
    <v>2</v>
    <v>Dubuque, Iowa</v>
    <v>4</v>
    <v>5</v>
    <v>Map</v>
    <v>6</v>
    <v>7</v>
    <v>3011</v>
    <v>3056</v>
    <v>3057</v>
    <v>4</v>
    <v>Dubuque is a city in and the county seat of Dubuque County, Iowa, United States, located along the Mississippi River. At the time of the 2020 census, the population of Dubuque was 59,667. The city lies at the junction of Iowa, Illinois, and ...</v>
    <v>3058</v>
    <v>3059</v>
    <v>3061</v>
    <v>3062</v>
    <v>3063</v>
    <v>Dubuque, Iowa</v>
    <v>3064</v>
    <v>Dubuque, Iowa</v>
    <v>mdp/vdpid/5092427814422970370</v>
  </rv>
  <rv s="0">
    <v>536870912</v>
    <v>Iowa City, Iowa</v>
    <v>718782b6-5665-4c6e-b820-08c2fbf47fbc</v>
    <v>en-US</v>
    <v>Map</v>
  </rv>
  <rv s="0">
    <v>536870912</v>
    <v>Johnson County</v>
    <v>eedd90bf-7762-07f9-142a-4c3a3b2a80d9</v>
    <v>en-US</v>
    <v>Map</v>
  </rv>
  <rv s="1">
    <fb>67.902278999999993</fb>
    <v>8</v>
  </rv>
  <rv s="2">
    <v>294</v>
    <v>6</v>
    <v>627</v>
    <v>7</v>
    <v>0</v>
    <v>Image of Iowa City, Iowa</v>
  </rv>
  <rv s="1">
    <fb>41.655833333333</fb>
    <v>9</v>
  </rv>
  <rv s="0">
    <v>805306368</v>
    <v>Bruce Teague (Mayor)</v>
    <v>25138bb0-7b58-9bcb-bbc9-a0b6786cbbae</v>
    <v>en-US</v>
    <v>Generic</v>
  </rv>
  <rv s="3">
    <v>260</v>
  </rv>
  <rv s="4">
    <v>https://www.bing.com/search?q=iowa+city&amp;form=skydnc</v>
    <v>Learn more on Bing</v>
  </rv>
  <rv s="1">
    <fb>-91.525000000000006</fb>
    <v>9</v>
  </rv>
  <rv s="1">
    <fb>74828</fb>
    <v>8</v>
  </rv>
  <rv s="5">
    <v>#VALUE!</v>
    <v>en-US</v>
    <v>718782b6-5665-4c6e-b820-08c2fbf47fbc</v>
    <v>536870912</v>
    <v>1</v>
    <v>628</v>
    <v>2</v>
    <v>Iowa City, Iowa</v>
    <v>4</v>
    <v>5</v>
    <v>Map</v>
    <v>6</v>
    <v>7</v>
    <v>3011</v>
    <v>3067</v>
    <v>3068</v>
    <v>4</v>
    <v>Iowa City is the county seat and largest city of Johnson County, Iowa, United States. It is the home of the University of Iowa and county seat of Johnson County, at the center of the Iowa City Metropolitan Statistical Area. At the time of the ...</v>
    <v>3069</v>
    <v>3070</v>
    <v>3072</v>
    <v>3073</v>
    <v>3074</v>
    <v>Iowa City, Iowa</v>
    <v>3075</v>
    <v>Iowa City, Iowa</v>
    <v>mdp/vdpid/5093076569870565378</v>
  </rv>
  <rv s="0">
    <v>536870912</v>
    <v>Sioux City, Iowa</v>
    <v>ba829694-66ff-4374-93ae-2b727bb3cf3c</v>
    <v>en-US</v>
    <v>Map</v>
  </rv>
  <rv s="0">
    <v>536870912</v>
    <v>Woodbury County</v>
    <v>260693e9-8511-a1b1-1cfa-3960bf983867</v>
    <v>en-US</v>
    <v>Map</v>
  </rv>
  <rv s="1">
    <fb>154.39621700000001</fb>
    <v>8</v>
  </rv>
  <rv s="2">
    <v>295</v>
    <v>6</v>
    <v>629</v>
    <v>7</v>
    <v>0</v>
    <v>Image of Sioux City, Iowa</v>
  </rv>
  <rv s="1">
    <fb>42.498055555556</fb>
    <v>9</v>
  </rv>
  <rv s="0">
    <v>805306368</v>
    <v>Bob Scott (Mayor)</v>
    <v>c95ea628-ca2e-be5f-dd65-71d7676cc579</v>
    <v>en-US</v>
    <v>Generic</v>
  </rv>
  <rv s="3">
    <v>261</v>
  </rv>
  <rv s="4">
    <v>https://www.bing.com/search?q=sioux+city+iowa&amp;form=skydnc</v>
    <v>Learn more on Bing</v>
  </rv>
  <rv s="1">
    <fb>-96.395555555556001</fb>
    <v>9</v>
  </rv>
  <rv s="1">
    <fb>85797</fb>
    <v>8</v>
  </rv>
  <rv s="6">
    <v>#VALUE!</v>
    <v>en-US</v>
    <v>ba829694-66ff-4374-93ae-2b727bb3cf3c</v>
    <v>536870912</v>
    <v>1</v>
    <v>630</v>
    <v>14</v>
    <v>Sioux City, Iowa</v>
    <v>4</v>
    <v>5</v>
    <v>Map</v>
    <v>6</v>
    <v>7</v>
    <v>3011</v>
    <v>3078</v>
    <v>3079</v>
    <v>4</v>
    <v>Sioux City is a city in Woodbury and Plymouth counties in the northwestern part of the U.S. state of Iowa. The population was 85,797 in the 2020 census, making it the fourth-most populous city in Iowa. The bulk of the city is in Woodbury County, ...</v>
    <v>3080</v>
    <v>3081</v>
    <v>3083</v>
    <v>3084</v>
    <v>3085</v>
    <v>Sioux City, Iowa</v>
    <v>3086</v>
    <v>35</v>
    <v>Sioux City, Iowa</v>
    <v>mdp/vdpid/5090151971986341889</v>
  </rv>
  <rv s="0">
    <v>536870912</v>
    <v>Waterloo, Iowa</v>
    <v>ac65c585-cf4b-4ea5-aee8-4e93818b4262</v>
    <v>en-US</v>
    <v>Map</v>
  </rv>
  <rv s="0">
    <v>536870912</v>
    <v>Black Hawk County</v>
    <v>2887e08f-c6cf-13d1-5e6c-59aad0641596</v>
    <v>en-US</v>
    <v>Map</v>
  </rv>
  <rv s="1">
    <fb>163.754661</fb>
    <v>8</v>
  </rv>
  <rv s="2">
    <v>296</v>
    <v>6</v>
    <v>631</v>
    <v>7</v>
    <v>0</v>
    <v>Image of Waterloo, Iowa</v>
  </rv>
  <rv s="1">
    <fb>42.492435999999998</fb>
    <v>9</v>
  </rv>
  <rv s="0">
    <v>805306368</v>
    <v>Quentin Hart (Mayor)</v>
    <v>df0f7c58-522a-03b5-92d5-b77b8dd96350</v>
    <v>en-US</v>
    <v>Generic</v>
  </rv>
  <rv s="3">
    <v>262</v>
  </rv>
  <rv s="4">
    <v>https://www.bing.com/search?q=waterloo+iowa&amp;form=skydnc</v>
    <v>Learn more on Bing</v>
  </rv>
  <rv s="1">
    <fb>-92.346160999999995</fb>
    <v>9</v>
  </rv>
  <rv s="1">
    <fb>67314</fb>
    <v>8</v>
  </rv>
  <rv s="6">
    <v>#VALUE!</v>
    <v>en-US</v>
    <v>ac65c585-cf4b-4ea5-aee8-4e93818b4262</v>
    <v>536870912</v>
    <v>1</v>
    <v>632</v>
    <v>14</v>
    <v>Waterloo, Iowa</v>
    <v>4</v>
    <v>5</v>
    <v>Map</v>
    <v>6</v>
    <v>7</v>
    <v>3011</v>
    <v>3089</v>
    <v>3090</v>
    <v>4</v>
    <v>Waterloo is a city in and the county seat of Black Hawk County, Iowa, United States. As of the 2020 United States Census the population was 67,314, making it the eighth-most populous city in the state.</v>
    <v>3091</v>
    <v>3092</v>
    <v>3094</v>
    <v>3095</v>
    <v>3096</v>
    <v>Waterloo, Iowa</v>
    <v>3097</v>
    <v>35</v>
    <v>Waterloo, Iowa</v>
    <v>mdp/vdpid/5092261453663043585</v>
  </rv>
  <rv s="0">
    <v>536870912</v>
    <v>Dodge City, Kansas</v>
    <v>44685de6-5522-4491-9ed7-211910d4fad7</v>
    <v>en-US</v>
    <v>Map</v>
  </rv>
  <rv s="0">
    <v>536870912</v>
    <v>Kansas</v>
    <v>6e527b71-bd3e-4bc1-b1c0-59d288b4fd5e</v>
    <v>en-US</v>
    <v>Map</v>
  </rv>
  <rv s="0">
    <v>536870912</v>
    <v>Ford County</v>
    <v>c632f6e9-73f1-43f4-ba47-f079160be0b4</v>
    <v>en-US</v>
    <v>Map</v>
  </rv>
  <rv s="1">
    <fb>38.024372999999997</fb>
    <v>8</v>
  </rv>
  <rv s="2">
    <v>297</v>
    <v>6</v>
    <v>633</v>
    <v>7</v>
    <v>0</v>
    <v>Image of Dodge City, Kansas</v>
  </rv>
  <rv s="1">
    <fb>37.759722222222003</fb>
    <v>9</v>
  </rv>
  <rv s="0">
    <v>805306368</v>
    <v>Michael Burns (Mayor)</v>
    <v>0702f0db-1a4a-becd-c46c-02884ab2aeee</v>
    <v>en-US</v>
    <v>Generic</v>
  </rv>
  <rv s="3">
    <v>263</v>
  </rv>
  <rv s="4">
    <v>https://www.bing.com/search?q=dodge+city+kansas&amp;form=skydnc</v>
    <v>Learn more on Bing</v>
  </rv>
  <rv s="1">
    <fb>-100.01833333333001</fb>
    <v>9</v>
  </rv>
  <rv s="1">
    <fb>27788</fb>
    <v>8</v>
  </rv>
  <rv s="5">
    <v>#VALUE!</v>
    <v>en-US</v>
    <v>44685de6-5522-4491-9ed7-211910d4fad7</v>
    <v>536870912</v>
    <v>1</v>
    <v>634</v>
    <v>2</v>
    <v>Dodge City, Kansas</v>
    <v>4</v>
    <v>5</v>
    <v>Map</v>
    <v>6</v>
    <v>7</v>
    <v>3100</v>
    <v>3101</v>
    <v>3102</v>
    <v>4</v>
    <v>Dodge City is the county seat of Ford County, Kansas, United States, named after nearby Fort Dodge. As of the 2020 census, the population of the city was 27,788. The city is known in American culture for its history as a wild frontier town of ...</v>
    <v>3103</v>
    <v>3104</v>
    <v>3106</v>
    <v>3107</v>
    <v>3108</v>
    <v>Dodge City, Kansas</v>
    <v>3109</v>
    <v>Dodge City, Kansas</v>
    <v>mdp/vdpid/5093903664574103553</v>
  </rv>
  <rv s="0">
    <v>536870912</v>
    <v>Kansas City, Missouri</v>
    <v>5b93ac88-7242-4198-8c11-93854400c8d7</v>
    <v>en-US</v>
    <v>Map</v>
  </rv>
  <rv s="0">
    <v>536870912</v>
    <v>Missouri</v>
    <v>6185f8cb-44e1-4da6-9bf0-b75286aeb591</v>
    <v>en-US</v>
    <v>Map</v>
  </rv>
  <rv s="0">
    <v>536870912</v>
    <v>Jackson County</v>
    <v>633372c3-6297-7146-762f-f060830b8598</v>
    <v>en-US</v>
    <v>Map</v>
  </rv>
  <rv s="1">
    <fb>826.150937</fb>
    <v>8</v>
  </rv>
  <rv s="2">
    <v>298</v>
    <v>6</v>
    <v>635</v>
    <v>7</v>
    <v>0</v>
    <v>Image of Kansas City, Missouri</v>
  </rv>
  <rv s="1">
    <fb>39.049999999999997</fb>
    <v>9</v>
  </rv>
  <rv s="0">
    <v>805306368</v>
    <v>Quinton Lucas (Mayor)</v>
    <v>58fec710-a5ca-d301-5246-b1a5b6b377a6</v>
    <v>en-US</v>
    <v>Generic</v>
  </rv>
  <rv s="3">
    <v>264</v>
  </rv>
  <rv s="4">
    <v>https://www.bing.com/search?q=kansas+city+missouri&amp;form=skydnc</v>
    <v>Learn more on Bing</v>
  </rv>
  <rv s="1">
    <fb>-94.583333333333002</fb>
    <v>9</v>
  </rv>
  <rv s="1">
    <fb>508090</fb>
    <v>8</v>
  </rv>
  <rv s="6">
    <v>#VALUE!</v>
    <v>en-US</v>
    <v>5b93ac88-7242-4198-8c11-93854400c8d7</v>
    <v>536870912</v>
    <v>1</v>
    <v>636</v>
    <v>14</v>
    <v>Kansas City, Missouri</v>
    <v>4</v>
    <v>5</v>
    <v>Map</v>
    <v>6</v>
    <v>7</v>
    <v>3112</v>
    <v>3113</v>
    <v>3114</v>
    <v>4</v>
    <v>Kansas City, Missouri is the most populous city in Missouri and largest by area. As of the 2020 census, the city had a population of 508,090, making it the 37th most-populous city in the United States. It is the urban central city of the Kansas ...</v>
    <v>3115</v>
    <v>3116</v>
    <v>3118</v>
    <v>3119</v>
    <v>3120</v>
    <v>Kansas City, Missouri</v>
    <v>3121</v>
    <v>35</v>
    <v>Kansas City, Missouri</v>
    <v>mdp/vdpid/5095866610086838274</v>
  </rv>
  <rv s="0">
    <v>536870912</v>
    <v>Lawrence, Kansas</v>
    <v>85936cb6-d07e-4a33-924b-f2cd37967f77</v>
    <v>en-US</v>
    <v>Map</v>
  </rv>
  <rv s="0">
    <v>536870912</v>
    <v>Douglas County</v>
    <v>a1c3fc53-a07a-44d6-9467-8b2aa241c03e</v>
    <v>en-US</v>
    <v>Map</v>
  </rv>
  <rv s="1">
    <fb>90.451891000000003</fb>
    <v>8</v>
  </rv>
  <rv s="2">
    <v>299</v>
    <v>6</v>
    <v>637</v>
    <v>7</v>
    <v>0</v>
    <v>Image of Lawrence, Kansas</v>
  </rv>
  <rv s="1">
    <fb>38.971666666666998</fb>
    <v>9</v>
  </rv>
  <rv s="0">
    <v>805306368</v>
    <v>Courtney Shipley (Mayor)</v>
    <v>2a24cfdc-5f7a-878b-62ed-a384eca749db</v>
    <v>en-US</v>
    <v>Generic</v>
  </rv>
  <rv s="3">
    <v>265</v>
  </rv>
  <rv s="4">
    <v>https://www.bing.com/search?q=lawrence+kansas&amp;form=skydnc</v>
    <v>Learn more on Bing</v>
  </rv>
  <rv s="1">
    <fb>-95.235277777777995</fb>
    <v>9</v>
  </rv>
  <rv s="1">
    <fb>94934</fb>
    <v>8</v>
  </rv>
  <rv s="6">
    <v>#VALUE!</v>
    <v>en-US</v>
    <v>85936cb6-d07e-4a33-924b-f2cd37967f77</v>
    <v>536870912</v>
    <v>1</v>
    <v>638</v>
    <v>14</v>
    <v>Lawrence, Kansas</v>
    <v>4</v>
    <v>5</v>
    <v>Map</v>
    <v>6</v>
    <v>7</v>
    <v>3100</v>
    <v>3124</v>
    <v>3125</v>
    <v>4</v>
    <v>Lawrence is a city in and the county seat of Douglas County, Kansas, United States, and the sixth-largest city in the state. It is in the northeastern sector of the state, astride Interstate 70, between the Kansas and Wakarusa Rivers. As of the ...</v>
    <v>3126</v>
    <v>3127</v>
    <v>3129</v>
    <v>3130</v>
    <v>3131</v>
    <v>Lawrence, Kansas</v>
    <v>3132</v>
    <v>35</v>
    <v>Lawrence, Kansas</v>
    <v>mdp/vdpid/5095849531015168001</v>
  </rv>
  <rv s="0">
    <v>536870912</v>
    <v>Manhattan</v>
    <v>a7ec711d-c72d-16b4-94b5-25c0ea908c5f</v>
    <v>en-US</v>
    <v>Map</v>
  </rv>
  <rv s="0">
    <v>536870912</v>
    <v>New York</v>
    <v>caeb7b9a-f5d7-4686-8fb5-cf7628296b13</v>
    <v>en-US</v>
    <v>Map</v>
  </rv>
  <rv s="0">
    <v>536870912</v>
    <v>New York City</v>
    <v>60d5dc2b-c915-460b-b722-c9e3485499ca</v>
    <v>en-US</v>
    <v>Map</v>
  </rv>
  <rv s="1">
    <fb>87</fb>
    <v>8</v>
  </rv>
  <rv s="2">
    <v>300</v>
    <v>6</v>
    <v>639</v>
    <v>7</v>
    <v>0</v>
    <v>Image of Manhattan</v>
  </rv>
  <rv s="1">
    <fb>40.728333333332998</fb>
    <v>9</v>
  </rv>
  <rv s="4">
    <v>https://www.bing.com/search?q=manhattan&amp;form=skydnc</v>
    <v>Learn more on Bing</v>
  </rv>
  <rv s="1">
    <fb>-73.994166666666999</fb>
    <v>9</v>
  </rv>
  <rv s="1">
    <fb>1694251</fb>
    <v>8</v>
  </rv>
  <rv s="9">
    <v>#VALUE!</v>
    <v>en-US</v>
    <v>a7ec711d-c72d-16b4-94b5-25c0ea908c5f</v>
    <v>536870912</v>
    <v>1</v>
    <v>640</v>
    <v>38</v>
    <v>Manhattan</v>
    <v>4</v>
    <v>5</v>
    <v>Map</v>
    <v>6</v>
    <v>7</v>
    <v>3135</v>
    <v>3136</v>
    <v>3137</v>
    <v>4</v>
    <v>Manhattan is the most densely populated and geographically smallest of the five boroughs of New York City. The borough is coextensive with New York County of the U.S. state of New York, the smallest county by land area in the contiguous United ...</v>
    <v>3138</v>
    <v>3139</v>
    <v>3140</v>
    <v>3141</v>
    <v>Manhattan</v>
    <v>3142</v>
    <v>1672</v>
    <v>Manhattan</v>
    <v>mdp/vdpid/10036819</v>
  </rv>
  <rv s="1">
    <fb>1213.369839</fb>
    <v>8</v>
  </rv>
  <rv s="2">
    <v>301</v>
    <v>6</v>
    <v>641</v>
    <v>7</v>
    <v>0</v>
    <v>Image of New York City</v>
  </rv>
  <rv s="1">
    <fb>40.700000000000003</fb>
    <v>9</v>
  </rv>
  <rv s="0">
    <v>805306368</v>
    <v>Eric Adams (Mayor)</v>
    <v>d104f492-36f0-3246-f9f7-c35dae370b2c</v>
    <v>en-US</v>
    <v>Generic</v>
  </rv>
  <rv s="3">
    <v>266</v>
  </rv>
  <rv s="4">
    <v>https://www.bing.com/search?q=new+york+city&amp;form=skydnc</v>
    <v>Learn more on Bing</v>
  </rv>
  <rv s="1">
    <fb>-74</fb>
    <v>9</v>
  </rv>
  <rv s="1">
    <fb>8804190</fb>
    <v>8</v>
  </rv>
  <rv s="11">
    <v>#VALUE!</v>
    <v>en-US</v>
    <v>60d5dc2b-c915-460b-b722-c9e3485499ca</v>
    <v>536870912</v>
    <v>1</v>
    <v>642</v>
    <v>76</v>
    <v>New York City</v>
    <v>4</v>
    <v>5</v>
    <v>Map</v>
    <v>6</v>
    <v>7</v>
    <v>3135</v>
    <v>3144</v>
    <v>4</v>
    <v>New York, often called New York City or simply NYC, is the most populous city in the United States, located at the southern tip of New York State on one of the world's largest natural harbors. The city comprises five boroughs, each of which is ...</v>
    <v>3145</v>
    <v>3146</v>
    <v>3148</v>
    <v>3149</v>
    <v>3150</v>
    <v>New York City</v>
    <v>3151</v>
    <v>1672</v>
    <v>New York City</v>
    <v>mdp/vdpid/5487505297524129794</v>
  </rv>
  <rv s="0">
    <v>536870912</v>
    <v>Topeka, Kansas</v>
    <v>98f8ec52-b318-4d58-b2b4-598ff64e4cfe</v>
    <v>en-US</v>
    <v>Map</v>
  </rv>
  <rv s="0">
    <v>536870912</v>
    <v>Shawnee County</v>
    <v>344ffaee-a63a-4ee3-a207-81e7ae093153</v>
    <v>en-US</v>
    <v>Map</v>
  </rv>
  <rv s="1">
    <fb>159.19536600000001</fb>
    <v>8</v>
  </rv>
  <rv s="2">
    <v>302</v>
    <v>6</v>
    <v>643</v>
    <v>7</v>
    <v>0</v>
    <v>Image of Topeka, Kansas</v>
  </rv>
  <rv s="1">
    <fb>39.04833</fb>
    <v>9</v>
  </rv>
  <rv s="0">
    <v>805306368</v>
    <v>Mike Padilla (Mayor)</v>
    <v>ffbd2d77-24f3-6044-8474-65588a00066a</v>
    <v>en-US</v>
    <v>Generic</v>
  </rv>
  <rv s="3">
    <v>267</v>
  </rv>
  <rv s="4">
    <v>https://www.bing.com/search?q=topeka+kansas&amp;form=skydnc</v>
    <v>Learn more on Bing</v>
  </rv>
  <rv s="1">
    <fb>-95.678039999999996</fb>
    <v>9</v>
  </rv>
  <rv s="1">
    <fb>126587</fb>
    <v>8</v>
  </rv>
  <rv s="5">
    <v>#VALUE!</v>
    <v>en-US</v>
    <v>98f8ec52-b318-4d58-b2b4-598ff64e4cfe</v>
    <v>536870912</v>
    <v>1</v>
    <v>644</v>
    <v>2</v>
    <v>Topeka, Kansas</v>
    <v>4</v>
    <v>5</v>
    <v>Map</v>
    <v>6</v>
    <v>7</v>
    <v>3100</v>
    <v>3154</v>
    <v>3155</v>
    <v>4</v>
    <v>Topeka is the capital city of the U.S. state of Kansas and the seat of Shawnee County. It is along the Kansas River in the central part of Shawnee County, in northeast Kansas, in the Central United States. As of the 2020 census, the population ...</v>
    <v>3156</v>
    <v>3157</v>
    <v>3159</v>
    <v>3160</v>
    <v>3161</v>
    <v>Topeka, Kansas</v>
    <v>3162</v>
    <v>Topeka, Kansas</v>
    <v>mdp/vdpid/5094327422807965697</v>
  </rv>
  <rv s="0">
    <v>536870912</v>
    <v>Wichita, Kansas</v>
    <v>bdf955f3-7da2-4896-9ea3-01394e083cf2</v>
    <v>en-US</v>
    <v>Map</v>
  </rv>
  <rv s="0">
    <v>536870912</v>
    <v>Sedgwick County</v>
    <v>ec791ccb-d96c-4d46-b5ff-ba9f93b45182</v>
    <v>en-US</v>
    <v>Map</v>
  </rv>
  <rv s="1">
    <fb>426.66006099999998</fb>
    <v>8</v>
  </rv>
  <rv s="2">
    <v>303</v>
    <v>6</v>
    <v>645</v>
    <v>7</v>
    <v>0</v>
    <v>Image of Wichita, Kansas</v>
  </rv>
  <rv s="1">
    <fb>37.688888888888997</fb>
    <v>9</v>
  </rv>
  <rv s="0">
    <v>805306368</v>
    <v>Lily Wu (Mayor)</v>
    <v>8f765d51-d0bd-af23-b68f-a3c733bc544a</v>
    <v>en-US</v>
    <v>Generic</v>
  </rv>
  <rv s="3">
    <v>268</v>
  </rv>
  <rv s="4">
    <v>https://www.bing.com/search?q=wichita+kansas&amp;form=skydnc</v>
    <v>Learn more on Bing</v>
  </rv>
  <rv s="1">
    <fb>-97.336111111110995</fb>
    <v>9</v>
  </rv>
  <rv s="1">
    <fb>397532</fb>
    <v>8</v>
  </rv>
  <rv s="5">
    <v>#VALUE!</v>
    <v>en-US</v>
    <v>bdf955f3-7da2-4896-9ea3-01394e083cf2</v>
    <v>536870912</v>
    <v>1</v>
    <v>646</v>
    <v>2</v>
    <v>Wichita, Kansas</v>
    <v>4</v>
    <v>5</v>
    <v>Map</v>
    <v>6</v>
    <v>7</v>
    <v>3100</v>
    <v>3165</v>
    <v>3166</v>
    <v>4</v>
    <v>Wichita is the most populous city in the U.S. state of Kansas and the county seat of Sedgwick County. As of the 2020 census, the population of the city was 397,532. The Wichita metro area had a population of 647,610 in 2020. It is located in ...</v>
    <v>3167</v>
    <v>3168</v>
    <v>3170</v>
    <v>3171</v>
    <v>3172</v>
    <v>Wichita, Kansas</v>
    <v>3173</v>
    <v>Wichita, Kansas</v>
    <v>mdp/vdpid/5094465239685005313</v>
  </rv>
  <rv s="0">
    <v>536870912</v>
    <v>Bardstown, Kentucky</v>
    <v>f8bb28d5-6b04-d044-b806-f86343a39c83</v>
    <v>en-US</v>
    <v>Map</v>
  </rv>
  <rv s="0">
    <v>536870912</v>
    <v>Kentucky</v>
    <v>108dfd18-4626-481a-8dfa-18f64e6eac84</v>
    <v>en-US</v>
    <v>Map</v>
  </rv>
  <rv s="0">
    <v>536870912</v>
    <v>Nelson County</v>
    <v>58ca330a-1082-f0c0-7fe5-f4421719bf6a</v>
    <v>en-US</v>
    <v>Map</v>
  </rv>
  <rv s="1">
    <fb>31.322233000000001</fb>
    <v>8</v>
  </rv>
  <rv s="2">
    <v>304</v>
    <v>6</v>
    <v>647</v>
    <v>7</v>
    <v>0</v>
    <v>Image of Bardstown, Kentucky</v>
  </rv>
  <rv s="1">
    <fb>37.815280000000001</fb>
    <v>9</v>
  </rv>
  <rv s="0">
    <v>805306368</v>
    <v>J. Richard Heaton (Mayor)</v>
    <v>b38a03ad-9b6a-f4fa-fea9-9778c9ce2411</v>
    <v>en-US</v>
    <v>Generic</v>
  </rv>
  <rv s="3">
    <v>269</v>
  </rv>
  <rv s="4">
    <v>https://www.bing.com/search?q=bardstown+kentucky&amp;form=skydnc</v>
    <v>Learn more on Bing</v>
  </rv>
  <rv s="1">
    <fb>-85.462779999999995</fb>
    <v>9</v>
  </rv>
  <rv s="1">
    <fb>13567</fb>
    <v>8</v>
  </rv>
  <rv s="5">
    <v>#VALUE!</v>
    <v>en-US</v>
    <v>f8bb28d5-6b04-d044-b806-f86343a39c83</v>
    <v>536870912</v>
    <v>1</v>
    <v>648</v>
    <v>2</v>
    <v>Bardstown, Kentucky</v>
    <v>4</v>
    <v>5</v>
    <v>Map</v>
    <v>6</v>
    <v>7</v>
    <v>3176</v>
    <v>3177</v>
    <v>3178</v>
    <v>4</v>
    <v>Bardstown is a home rule-class city in Nelson County, Kentucky, United States. The population was 13,567 in the 2020 census. It is the county seat of Nelson County. Bardstown is named for the pioneering Bard brothers. David Bard obtained a ...</v>
    <v>3179</v>
    <v>3180</v>
    <v>3182</v>
    <v>3183</v>
    <v>3184</v>
    <v>Bardstown, Kentucky</v>
    <v>3185</v>
    <v>Bardstown, Kentucky</v>
    <v>mdp/vdpid/5481873075047759873</v>
  </rv>
  <rv s="0">
    <v>536870912</v>
    <v>Bowling Green, Kentucky</v>
    <v>3419c2aa-4335-2ddd-78c3-19db5df6f65f</v>
    <v>en-US</v>
    <v>Map</v>
  </rv>
  <rv s="0">
    <v>536870912</v>
    <v>Warren County</v>
    <v>fb28319b-78ff-4988-08d7-81b1c70c7e55</v>
    <v>en-US</v>
    <v>Map</v>
  </rv>
  <rv s="1">
    <fb>99.931937000000005</fb>
    <v>8</v>
  </rv>
  <rv s="2">
    <v>305</v>
    <v>6</v>
    <v>649</v>
    <v>7</v>
    <v>0</v>
    <v>Image of Bowling Green, Kentucky</v>
  </rv>
  <rv s="1">
    <fb>36.981666666667003</fb>
    <v>9</v>
  </rv>
  <rv s="0">
    <v>805306368</v>
    <v>Todd Alcott (Mayor)</v>
    <v>524c4bf3-04f9-6af4-6052-f62e728433d8</v>
    <v>en-US</v>
    <v>Generic</v>
  </rv>
  <rv s="3">
    <v>270</v>
  </rv>
  <rv s="4">
    <v>https://www.bing.com/search?q=bowling+green+kentucky&amp;form=skydnc</v>
    <v>Learn more on Bing</v>
  </rv>
  <rv s="1">
    <fb>-86.444444444444002</fb>
    <v>9</v>
  </rv>
  <rv s="1">
    <fb>72294</fb>
    <v>8</v>
  </rv>
  <rv s="6">
    <v>#VALUE!</v>
    <v>en-US</v>
    <v>3419c2aa-4335-2ddd-78c3-19db5df6f65f</v>
    <v>536870912</v>
    <v>1</v>
    <v>650</v>
    <v>14</v>
    <v>Bowling Green, Kentucky</v>
    <v>4</v>
    <v>5</v>
    <v>Map</v>
    <v>6</v>
    <v>7</v>
    <v>3176</v>
    <v>3188</v>
    <v>3189</v>
    <v>4</v>
    <v>Bowling Green is a home rule-class city and the county seat of Warren County, Kentucky, United States. Founded by pioneers in 1798, Bowling Green was the provisional capital of Confederate Kentucky during the American Civil War. As of the 2020 ...</v>
    <v>3190</v>
    <v>3191</v>
    <v>3193</v>
    <v>3194</v>
    <v>3195</v>
    <v>Bowling Green, Kentucky</v>
    <v>3196</v>
    <v>35</v>
    <v>Bowling Green, Kentucky</v>
    <v>mdp/vdpid/5481836283955249153</v>
  </rv>
  <rv s="0">
    <v>536870912</v>
    <v>Elizabethtown, Kentucky</v>
    <v>3e64f0a1-f7f0-89bc-2337-ab32214bce4f</v>
    <v>en-US</v>
    <v>Map</v>
  </rv>
  <rv s="0">
    <v>536870912</v>
    <v>Hardin County</v>
    <v>b92c91f4-1a3d-3b4f-5e31-e7d5d6a63500</v>
    <v>en-US</v>
    <v>Map</v>
  </rv>
  <rv s="1">
    <fb>71.806466999999998</fb>
    <v>8</v>
  </rv>
  <rv s="2">
    <v>306</v>
    <v>6</v>
    <v>651</v>
    <v>7</v>
    <v>0</v>
    <v>Image of Elizabethtown, Kentucky</v>
  </rv>
  <rv s="1">
    <fb>37.700000000000003</fb>
    <v>9</v>
  </rv>
  <rv s="4">
    <v>https://www.bing.com/search?q=elizabethtown+kentucky&amp;form=skydnc</v>
    <v>Learn more on Bing</v>
  </rv>
  <rv s="1">
    <fb>-85.866666666667001</fb>
    <v>9</v>
  </rv>
  <rv s="1">
    <fb>31394</fb>
    <v>8</v>
  </rv>
  <rv s="15">
    <v>#VALUE!</v>
    <v>en-US</v>
    <v>3e64f0a1-f7f0-89bc-2337-ab32214bce4f</v>
    <v>536870912</v>
    <v>1</v>
    <v>652</v>
    <v>366</v>
    <v>Elizabethtown, Kentucky</v>
    <v>4</v>
    <v>5</v>
    <v>Map</v>
    <v>6</v>
    <v>7</v>
    <v>3176</v>
    <v>3199</v>
    <v>3200</v>
    <v>4</v>
    <v>Elizabethtown is a home rule-class city and the county seat of Hardin County, Kentucky, United States. The population was 28,531 at the 2010 census, and was estimated at 31,394 by the U.S. Census Bureau in 2020, making it the 11th-largest city ...</v>
    <v>3201</v>
    <v>3202</v>
    <v>3203</v>
    <v>3204</v>
    <v>Elizabethtown, Kentucky</v>
    <v>3205</v>
    <v>Elizabethtown, Kentucky</v>
    <v>mdp/vdpid/5481777425522098177</v>
  </rv>
  <rv s="0">
    <v>536870912</v>
    <v>Lexington, Kentucky</v>
    <v>50f6b0d3-176a-0a77-1691-988975a6d346</v>
    <v>en-US</v>
    <v>Map</v>
  </rv>
  <rv s="0">
    <v>536870912</v>
    <v>Fayette County</v>
    <v>4633be1a-b821-65cb-c147-f56c189a5058</v>
    <v>en-US</v>
    <v>Map</v>
  </rv>
  <rv s="1">
    <fb>739.56459800000005</fb>
    <v>8</v>
  </rv>
  <rv s="2">
    <v>307</v>
    <v>6</v>
    <v>653</v>
    <v>7</v>
    <v>0</v>
    <v>Image of Lexington, Kentucky</v>
  </rv>
  <rv s="1">
    <fb>38.029722222221999</fb>
    <v>9</v>
  </rv>
  <rv s="0">
    <v>805306368</v>
    <v>Linda Gorton (Mayor)</v>
    <v>fd609052-1c80-e080-62fc-9cfe337fafd2</v>
    <v>en-US</v>
    <v>Generic</v>
  </rv>
  <rv s="3">
    <v>271</v>
  </rv>
  <rv s="4">
    <v>https://www.bing.com/search?q=lexington+kentucky&amp;form=skydnc</v>
    <v>Learn more on Bing</v>
  </rv>
  <rv s="1">
    <fb>-84.494722222221995</fb>
    <v>9</v>
  </rv>
  <rv s="1">
    <fb>322570</fb>
    <v>8</v>
  </rv>
  <rv s="5">
    <v>#VALUE!</v>
    <v>en-US</v>
    <v>50f6b0d3-176a-0a77-1691-988975a6d346</v>
    <v>536870912</v>
    <v>1</v>
    <v>654</v>
    <v>2</v>
    <v>Lexington, Kentucky</v>
    <v>4</v>
    <v>5</v>
    <v>Map</v>
    <v>6</v>
    <v>7</v>
    <v>3176</v>
    <v>3208</v>
    <v>3209</v>
    <v>4</v>
    <v>Lexington is the second-most-populous city in the Commonwealth of Kentucky, and the 60th-most populous city in the United States. It is the county seat of Fayette County. By land area, it is the country's 30th-largest city.</v>
    <v>3210</v>
    <v>3211</v>
    <v>3213</v>
    <v>3214</v>
    <v>3215</v>
    <v>Lexington, Kentucky</v>
    <v>3216</v>
    <v>Lexington, Kentucky</v>
    <v>mdp/vdpid/5481724229550342145</v>
  </rv>
  <rv s="0">
    <v>536870912</v>
    <v>Louisville, Kentucky</v>
    <v>1bc669d8-9310-926f-25b9-880f75cd4247</v>
    <v>en-US</v>
    <v>Map</v>
  </rv>
  <rv s="0">
    <v>536870912</v>
    <v>Jefferson County</v>
    <v>c4be12c3-d02d-bf58-e5bc-bcb182a55059</v>
    <v>en-US</v>
    <v>Map</v>
  </rv>
  <rv s="1">
    <fb>171.695795</fb>
    <v>8</v>
  </rv>
  <rv s="2">
    <v>308</v>
    <v>6</v>
    <v>655</v>
    <v>7</v>
    <v>0</v>
    <v>Image of Louisville, Kentucky</v>
  </rv>
  <rv s="1">
    <fb>38.256111111111103</fb>
    <v>9</v>
  </rv>
  <rv s="0">
    <v>805306368</v>
    <v>Craig Greenberg (Mayor)</v>
    <v>1b165e16-073b-dcb4-5786-8f4425b47181</v>
    <v>en-US</v>
    <v>Generic</v>
  </rv>
  <rv s="3">
    <v>272</v>
  </rv>
  <rv s="4">
    <v>https://www.bing.com/search?q=louisville&amp;form=skydnc</v>
    <v>Learn more on Bing</v>
  </rv>
  <rv s="1">
    <fb>-85.751388888888897</fb>
    <v>9</v>
  </rv>
  <rv s="1">
    <fb>246161</fb>
    <v>8</v>
  </rv>
  <rv s="6">
    <v>#VALUE!</v>
    <v>en-US</v>
    <v>1bc669d8-9310-926f-25b9-880f75cd4247</v>
    <v>536870912</v>
    <v>1</v>
    <v>656</v>
    <v>14</v>
    <v>Louisville, Kentucky</v>
    <v>4</v>
    <v>5</v>
    <v>Map</v>
    <v>6</v>
    <v>7</v>
    <v>3176</v>
    <v>3219</v>
    <v>3220</v>
    <v>4</v>
    <v>Louisville is the most populous city in the Commonwealth of Kentucky, sixth-most populous city in the Southeast, and the 27th-most-populous city in the United States. By land area, it is the country's 24th-largest city, although by population ...</v>
    <v>3221</v>
    <v>3222</v>
    <v>3224</v>
    <v>3225</v>
    <v>3226</v>
    <v>Louisville, Kentucky</v>
    <v>3227</v>
    <v>1672</v>
    <v>Louisville, Kentucky</v>
    <v>mdp/vdpid/5481674168351064065</v>
  </rv>
  <rv s="0">
    <v>536870912</v>
    <v>Alexandria, Louisiana</v>
    <v>5211efc7-9860-bce1-290e-8b74054b8072</v>
    <v>en-US</v>
    <v>Map</v>
  </rv>
  <rv s="0">
    <v>536870912</v>
    <v>Rapides Parish</v>
    <v>e3f57f9e-b0c3-7f97-073d-347bd3b3d7b2</v>
    <v>en-US</v>
    <v>Map</v>
  </rv>
  <rv s="1">
    <fb>75.318872999999996</fb>
    <v>8</v>
  </rv>
  <rv s="2">
    <v>309</v>
    <v>6</v>
    <v>657</v>
    <v>7</v>
    <v>0</v>
    <v>Image of Alexandria, Louisiana</v>
  </rv>
  <rv s="1">
    <fb>31.311250000000001</fb>
    <v>9</v>
  </rv>
  <rv s="0">
    <v>805306368</v>
    <v>Jacques Roy (Mayor)</v>
    <v>7a8776fe-1daf-e2b4-ed7a-404e6478a75b</v>
    <v>en-US</v>
    <v>Generic</v>
  </rv>
  <rv s="3">
    <v>273</v>
  </rv>
  <rv s="4">
    <v>https://www.bing.com/search?q=alexandria+louisiana&amp;form=skydnc</v>
    <v>Learn more on Bing</v>
  </rv>
  <rv s="1">
    <fb>-92.445194444444397</fb>
    <v>9</v>
  </rv>
  <rv s="1">
    <fb>45275</fb>
    <v>8</v>
  </rv>
  <rv s="6">
    <v>#VALUE!</v>
    <v>en-US</v>
    <v>5211efc7-9860-bce1-290e-8b74054b8072</v>
    <v>536870912</v>
    <v>1</v>
    <v>658</v>
    <v>14</v>
    <v>Alexandria, Louisiana</v>
    <v>4</v>
    <v>5</v>
    <v>Map</v>
    <v>6</v>
    <v>7</v>
    <v>2954</v>
    <v>3230</v>
    <v>3231</v>
    <v>4</v>
    <v>Alexandria is the ninth-largest city in the state of Louisiana and is the parish seat of Rapides Parish, Louisiana, United States. It lies on the south bank of the Red River in almost the exact geographic center of the state. It is the principal ...</v>
    <v>3232</v>
    <v>3233</v>
    <v>3235</v>
    <v>3236</v>
    <v>3237</v>
    <v>Alexandria, Louisiana</v>
    <v>3238</v>
    <v>35</v>
    <v>Alexandria, Louisiana</v>
    <v>mdp/vdpid/5110263167724814337</v>
  </rv>
  <rv s="0">
    <v>536870912</v>
    <v>Baton Rouge, Louisiana</v>
    <v>dc17dbc5-08e4-4782-8f58-e5ce764122b6</v>
    <v>en-US</v>
    <v>Map</v>
  </rv>
  <rv s="0">
    <v>536870912</v>
    <v>East Baton Rouge Parish</v>
    <v>f120d471-709e-014b-2eb7-5a9678a3542d</v>
    <v>en-US</v>
    <v>Map</v>
  </rv>
  <rv s="1">
    <fb>228.230603</fb>
    <v>8</v>
  </rv>
  <rv s="2">
    <v>310</v>
    <v>6</v>
    <v>659</v>
    <v>7</v>
    <v>0</v>
    <v>Image of Baton Rouge, Louisiana</v>
  </rv>
  <rv s="1">
    <fb>30.447500000000002</fb>
    <v>9</v>
  </rv>
  <rv s="0">
    <v>805306368</v>
    <v>Sharon Weston Broome (Mayor)</v>
    <v>7abe063e-bc55-6a69-1437-eaa87f016ead</v>
    <v>en-US</v>
    <v>Generic</v>
  </rv>
  <rv s="0">
    <v>805306368</v>
    <v>Sharon Weston Broome (President)</v>
    <v>7abe063e-bc55-6a69-1437-eaa87f016ead</v>
    <v>en-US</v>
    <v>Generic</v>
  </rv>
  <rv s="3">
    <v>274</v>
  </rv>
  <rv s="4">
    <v>https://www.bing.com/search?q=baton+rouge+louisiana&amp;form=skydnc</v>
    <v>Learn more on Bing</v>
  </rv>
  <rv s="1">
    <fb>-91.178611111110996</fb>
    <v>9</v>
  </rv>
  <rv s="1">
    <fb>227470</fb>
    <v>8</v>
  </rv>
  <rv s="5">
    <v>#VALUE!</v>
    <v>en-US</v>
    <v>dc17dbc5-08e4-4782-8f58-e5ce764122b6</v>
    <v>536870912</v>
    <v>1</v>
    <v>660</v>
    <v>2</v>
    <v>Baton Rouge, Louisiana</v>
    <v>4</v>
    <v>5</v>
    <v>Map</v>
    <v>6</v>
    <v>7</v>
    <v>2954</v>
    <v>3241</v>
    <v>3242</v>
    <v>4</v>
    <v>Baton Rouge is the capital city of the U.S. state of Louisiana. Located on the eastern bank of the Mississippi River, it had a population of 227,470 as of 2020; it is the seat of Louisiana's most populous parish, East Baton Rouge Parish, and the ...</v>
    <v>3243</v>
    <v>3244</v>
    <v>3247</v>
    <v>3248</v>
    <v>3249</v>
    <v>Baton Rouge, Louisiana</v>
    <v>3250</v>
    <v>Baton Rouge, Louisiana</v>
    <v>mdp/vdpid/5111184592107208705</v>
  </rv>
  <rv s="0">
    <v>536870912</v>
    <v>Houma, Louisiana</v>
    <v>abb9a981-e7dc-83bd-ceb7-0fd3e01a4b62</v>
    <v>en-US</v>
    <v>Map</v>
  </rv>
  <rv s="0">
    <v>536870912</v>
    <v>Terrebonne Parish</v>
    <v>4356aed0-993e-6a0d-d2d8-5db457c9e7da</v>
    <v>en-US</v>
    <v>Map</v>
  </rv>
  <rv s="1">
    <fb>37.719664000000002</fb>
    <v>8</v>
  </rv>
  <rv s="2">
    <v>311</v>
    <v>6</v>
    <v>661</v>
    <v>7</v>
    <v>0</v>
    <v>Image of Houma, Louisiana</v>
  </rv>
  <rv s="1">
    <fb>29.595777777777801</fb>
    <v>9</v>
  </rv>
  <rv s="4">
    <v>https://www.bing.com/search?q=houma+louisiana&amp;form=skydnc</v>
    <v>Learn more on Bing</v>
  </rv>
  <rv s="1">
    <fb>-90.719527777777799</fb>
    <v>9</v>
  </rv>
  <rv s="1">
    <fb>33406</fb>
    <v>8</v>
  </rv>
  <rv s="15">
    <v>#VALUE!</v>
    <v>en-US</v>
    <v>abb9a981-e7dc-83bd-ceb7-0fd3e01a4b62</v>
    <v>536870912</v>
    <v>1</v>
    <v>662</v>
    <v>366</v>
    <v>Houma, Louisiana</v>
    <v>4</v>
    <v>5</v>
    <v>Map</v>
    <v>6</v>
    <v>7</v>
    <v>2954</v>
    <v>3253</v>
    <v>3254</v>
    <v>4</v>
    <v>Houma is the largest city in and the parish seat of Terrebonne Parish in the U.S. state of Louisiana. It is also the largest principal city of the Houma–Bayou Cane–Thibodaux metropolitan statistical area. The city's government was absorbed by ...</v>
    <v>3255</v>
    <v>3256</v>
    <v>3257</v>
    <v>3258</v>
    <v>Houma, Louisiana</v>
    <v>3259</v>
    <v>Houma, Louisiana</v>
    <v>mdp/vdpid/5111292132518264833</v>
  </rv>
  <rv s="0">
    <v>536870912</v>
    <v>Lake Charles, Louisiana</v>
    <v>3455470f-8e31-4b6a-bef2-a219b94abbb0</v>
    <v>en-US</v>
    <v>Map</v>
  </rv>
  <rv s="0">
    <v>536870912</v>
    <v>Calcasieu Parish</v>
    <v>9507b51c-36d0-023e-279f-81455931426f</v>
    <v>en-US</v>
    <v>Map</v>
  </rv>
  <rv s="1">
    <fb>116.301535</fb>
    <v>8</v>
  </rv>
  <rv s="2">
    <v>312</v>
    <v>6</v>
    <v>663</v>
    <v>7</v>
    <v>0</v>
    <v>Image of Lake Charles, Louisiana</v>
  </rv>
  <rv s="1">
    <fb>30.214722222222001</fb>
    <v>9</v>
  </rv>
  <rv s="0">
    <v>805306368</v>
    <v>Nicholas E. "Nic" Hunter (Mayor)</v>
    <v>7302a8f0-d810-2f41-7baa-e155ecb95e42</v>
    <v>en-US</v>
    <v>Generic</v>
  </rv>
  <rv s="3">
    <v>275</v>
  </rv>
  <rv s="4">
    <v>https://www.bing.com/search?q=lake+charles+louisiana&amp;form=skydnc</v>
    <v>Learn more on Bing</v>
  </rv>
  <rv s="1">
    <fb>-93.208611111110997</fb>
    <v>9</v>
  </rv>
  <rv s="1">
    <fb>84872</fb>
    <v>8</v>
  </rv>
  <rv s="6">
    <v>#VALUE!</v>
    <v>en-US</v>
    <v>3455470f-8e31-4b6a-bef2-a219b94abbb0</v>
    <v>536870912</v>
    <v>1</v>
    <v>664</v>
    <v>14</v>
    <v>Lake Charles, Louisiana</v>
    <v>4</v>
    <v>5</v>
    <v>Map</v>
    <v>6</v>
    <v>7</v>
    <v>2954</v>
    <v>3262</v>
    <v>3263</v>
    <v>4</v>
    <v>Lake Charles is the fifth-most populous city in the U.S. state of Louisiana, and the parish seat of Calcasieu Parish, located on Lake Charles, Prien Lake, and the Calcasieu River. Founded in 1861 in Calcasieu Parish, it is a major industrial, ...</v>
    <v>3264</v>
    <v>3265</v>
    <v>3267</v>
    <v>3268</v>
    <v>3269</v>
    <v>Lake Charles, Louisiana</v>
    <v>3270</v>
    <v>35</v>
    <v>Lake Charles, Louisiana</v>
    <v>mdp/vdpid/5110708701828743169</v>
  </rv>
  <rv s="0">
    <v>536870912</v>
    <v>Monroe, Louisiana</v>
    <v>03b479f5-ec3e-447c-90ab-d8250d9102f5</v>
    <v>en-US</v>
    <v>Map</v>
  </rv>
  <rv s="0">
    <v>536870912</v>
    <v>Ouachita Parish</v>
    <v>1919f4c6-fd20-81e4-1e83-6e85019c0b0b</v>
    <v>en-US</v>
    <v>Map</v>
  </rv>
  <rv s="1">
    <fb>84.297424000000007</fb>
    <v>8</v>
  </rv>
  <rv s="2">
    <v>313</v>
    <v>6</v>
    <v>665</v>
    <v>7</v>
    <v>0</v>
    <v>Image of Monroe, Louisiana</v>
  </rv>
  <rv s="1">
    <fb>32.509399999999999</fb>
    <v>9</v>
  </rv>
  <rv s="0">
    <v>805306368</v>
    <v>Friday Ellis (Mayor)</v>
    <v>34ec73de-19ab-4dbd-ffab-d46cfe4b71f6</v>
    <v>en-US</v>
    <v>Generic</v>
  </rv>
  <rv s="3">
    <v>276</v>
  </rv>
  <rv s="4">
    <v>https://www.bing.com/search?q=monroe+louisiana&amp;form=skydnc</v>
    <v>Learn more on Bing</v>
  </rv>
  <rv s="1">
    <fb>-92.118300000000005</fb>
    <v>9</v>
  </rv>
  <rv s="1">
    <fb>47702</fb>
    <v>8</v>
  </rv>
  <rv s="5">
    <v>#VALUE!</v>
    <v>en-US</v>
    <v>03b479f5-ec3e-447c-90ab-d8250d9102f5</v>
    <v>536870912</v>
    <v>1</v>
    <v>666</v>
    <v>2</v>
    <v>Monroe, Louisiana</v>
    <v>4</v>
    <v>5</v>
    <v>Map</v>
    <v>6</v>
    <v>7</v>
    <v>2954</v>
    <v>3273</v>
    <v>3274</v>
    <v>4</v>
    <v>Monroe is the eighth-largest city in the U.S. state of Louisiana, and parish seat of Ouachita Parish. With a 2020 census-tabulated population of 47,702, it is the principal city of the Monroe metropolitan statistical area, the second-largest ...</v>
    <v>3275</v>
    <v>3276</v>
    <v>3278</v>
    <v>3279</v>
    <v>3280</v>
    <v>Monroe, Louisiana</v>
    <v>3281</v>
    <v>Monroe, Louisiana</v>
    <v>mdp/vdpid/5110000823555850241</v>
  </rv>
  <rv s="0">
    <v>536870912</v>
    <v>New Orleans</v>
    <v>465e78cf-aa9a-491f-9167-4520c7110824</v>
    <v>en-US</v>
    <v>Map</v>
  </rv>
  <rv s="1">
    <fb>906.09911399999999</fb>
    <v>8</v>
  </rv>
  <rv s="2">
    <v>314</v>
    <v>6</v>
    <v>667</v>
    <v>7</v>
    <v>0</v>
    <v>Image of New Orleans</v>
  </rv>
  <rv s="1">
    <fb>29.954650000000001</fb>
    <v>9</v>
  </rv>
  <rv s="0">
    <v>805306368</v>
    <v>LaToya Cantrell (Mayor)</v>
    <v>8abdce9d-9729-beae-8682-a480839e76bf</v>
    <v>en-US</v>
    <v>Generic</v>
  </rv>
  <rv s="3">
    <v>277</v>
  </rv>
  <rv s="4">
    <v>https://www.bing.com/search?q=new+orleans&amp;form=skydnc</v>
    <v>Learn more on Bing</v>
  </rv>
  <rv s="1">
    <fb>-90.075069999999997</fb>
    <v>9</v>
  </rv>
  <rv s="1">
    <fb>383997</fb>
    <v>8</v>
  </rv>
  <rv s="7">
    <v>#VALUE!</v>
    <v>en-US</v>
    <v>465e78cf-aa9a-491f-9167-4520c7110824</v>
    <v>536870912</v>
    <v>1</v>
    <v>668</v>
    <v>23</v>
    <v>New Orleans</v>
    <v>4</v>
    <v>5</v>
    <v>Map</v>
    <v>6</v>
    <v>7</v>
    <v>2954</v>
    <v>3284</v>
    <v>4</v>
    <v>New Orleans is a consolidated city-parish located along the Mississippi River in the southeastern region of the U.S. state of Louisiana. With a population of 383,997 according to the 2020 U.S. census, it is the most populous city in Louisiana ...</v>
    <v>3285</v>
    <v>3286</v>
    <v>3288</v>
    <v>3289</v>
    <v>3290</v>
    <v>New Orleans</v>
    <v>3291</v>
    <v>New Orleans</v>
    <v>mdp/vdpid/5111285985044332549</v>
  </rv>
  <rv s="0">
    <v>536870912</v>
    <v>Shreveport, Louisiana</v>
    <v>6f1c87fe-5eb4-4c73-8235-8bf8def51cde</v>
    <v>en-US</v>
    <v>Map</v>
  </rv>
  <rv s="0">
    <v>536870912</v>
    <v>Bossier Parish</v>
    <v>6104304b-e0e5-5a27-8838-d08dae56dfaf</v>
    <v>en-US</v>
    <v>Map</v>
  </rv>
  <rv s="1">
    <fb>316.87918000000002</fb>
    <v>8</v>
  </rv>
  <rv s="2">
    <v>315</v>
    <v>6</v>
    <v>669</v>
    <v>7</v>
    <v>0</v>
    <v>Image of Shreveport, Louisiana</v>
  </rv>
  <rv s="1">
    <fb>32.5080555555556</fb>
    <v>9</v>
  </rv>
  <rv s="0">
    <v>805306368</v>
    <v>Tom Arceneaux (Mayor)</v>
    <v>77f6a87d-0b4e-63b0-ad01-1ca66bafd239</v>
    <v>en-US</v>
    <v>Generic</v>
  </rv>
  <rv s="3">
    <v>278</v>
  </rv>
  <rv s="4">
    <v>https://www.bing.com/search?q=shreveport+louisiana&amp;form=skydnc</v>
    <v>Learn more on Bing</v>
  </rv>
  <rv s="1">
    <fb>-93.762777777777799</fb>
    <v>9</v>
  </rv>
  <rv s="1">
    <fb>187593</fb>
    <v>8</v>
  </rv>
  <rv s="6">
    <v>#VALUE!</v>
    <v>en-US</v>
    <v>6f1c87fe-5eb4-4c73-8235-8bf8def51cde</v>
    <v>536870912</v>
    <v>1</v>
    <v>670</v>
    <v>14</v>
    <v>Shreveport, Louisiana</v>
    <v>4</v>
    <v>5</v>
    <v>Map</v>
    <v>6</v>
    <v>7</v>
    <v>2954</v>
    <v>3294</v>
    <v>3295</v>
    <v>4</v>
    <v>Shreveport is a city in the U.S. state of Louisiana. It is the third-most populous city in Louisiana after New Orleans and Baton Rouge. The bulk of Shreveport is in Caddo Parish, of which it is the parish seat. It extends along the west bank of ...</v>
    <v>3296</v>
    <v>3297</v>
    <v>3299</v>
    <v>3300</v>
    <v>3301</v>
    <v>Shreveport, Louisiana</v>
    <v>3302</v>
    <v>35</v>
    <v>Shreveport, Louisiana</v>
    <v>mdp/vdpid/5109576275953975297</v>
  </rv>
  <rv s="0">
    <v>536870912</v>
    <v>Bangor, Maine</v>
    <v>c1c8ecb9-eb13-ef3d-a8e6-2172d72b96da</v>
    <v>en-US</v>
    <v>Map</v>
  </rv>
  <rv s="0">
    <v>536870912</v>
    <v>Maine</v>
    <v>d62dd683-9cf9-4db9-a497-d810d529592b</v>
    <v>en-US</v>
    <v>Map</v>
  </rv>
  <rv s="0">
    <v>536870912</v>
    <v>Penobscot County</v>
    <v>8b912cec-1963-59b3-504d-c850f0b09899</v>
    <v>en-US</v>
    <v>Map</v>
  </rv>
  <rv s="1">
    <fb>89.599630000000005</fb>
    <v>8</v>
  </rv>
  <rv s="2">
    <v>316</v>
    <v>6</v>
    <v>671</v>
    <v>7</v>
    <v>0</v>
    <v>Image of Bangor, Maine</v>
  </rv>
  <rv s="1">
    <fb>44.803055555556</fb>
    <v>9</v>
  </rv>
  <rv s="3">
    <v>279</v>
  </rv>
  <rv s="4">
    <v>https://www.bing.com/search?q=bangor+maine&amp;form=skydnc</v>
    <v>Learn more on Bing</v>
  </rv>
  <rv s="1">
    <fb>-68.767499999999998</fb>
    <v>9</v>
  </rv>
  <rv s="1">
    <fb>31753</fb>
    <v>8</v>
  </rv>
  <rv s="5">
    <v>#VALUE!</v>
    <v>en-US</v>
    <v>c1c8ecb9-eb13-ef3d-a8e6-2172d72b96da</v>
    <v>536870912</v>
    <v>1</v>
    <v>672</v>
    <v>2</v>
    <v>Bangor, Maine</v>
    <v>4</v>
    <v>5</v>
    <v>Map</v>
    <v>6</v>
    <v>7</v>
    <v>3305</v>
    <v>3306</v>
    <v>3307</v>
    <v>4</v>
    <v>Bangor is a city in and the county seat of Penobscot County, Maine, United States. The city proper has a population of 31,753, making it the state's third-most populous city, behind Portland and Lewiston.</v>
    <v>3308</v>
    <v>3309</v>
    <v>3310</v>
    <v>3311</v>
    <v>3312</v>
    <v>Bangor, Maine</v>
    <v>3313</v>
    <v>Bangor, Maine</v>
    <v>mdp/vdpid/5488345016210292737</v>
  </rv>
  <rv s="0">
    <v>536870912</v>
    <v>Freeport, Maine</v>
    <v>fe6ddd51-fc4a-bd46-7191-cf563c664921</v>
    <v>en-US</v>
    <v>Map</v>
  </rv>
  <rv s="0">
    <v>536870912</v>
    <v>Cumberland County</v>
    <v>dd2a2ed4-9453-b8d0-dfe2-6ad207a2da3d</v>
    <v>en-US</v>
    <v>Map</v>
  </rv>
  <rv s="1">
    <fb>120.36</fb>
    <v>8</v>
  </rv>
  <rv s="2">
    <v>317</v>
    <v>6</v>
    <v>674</v>
    <v>7</v>
    <v>0</v>
    <v>Image of Freeport, Maine</v>
  </rv>
  <rv s="1">
    <fb>43.843899999999998</fb>
    <v>9</v>
  </rv>
  <rv s="4">
    <v>https://www.bing.com/search?q=freeport+maine&amp;form=skydnc</v>
    <v>Learn more on Bing</v>
  </rv>
  <rv s="1">
    <fb>-70.101699999999994</fb>
    <v>9</v>
  </rv>
  <rv s="1">
    <fb>8737</fb>
    <v>8</v>
  </rv>
  <rv s="9">
    <v>#VALUE!</v>
    <v>en-US</v>
    <v>fe6ddd51-fc4a-bd46-7191-cf563c664921</v>
    <v>536870912</v>
    <v>1</v>
    <v>675</v>
    <v>38</v>
    <v>Freeport, Maine</v>
    <v>4</v>
    <v>5</v>
    <v>Map</v>
    <v>6</v>
    <v>7</v>
    <v>3305</v>
    <v>3316</v>
    <v>3317</v>
    <v>4</v>
    <v>Freeport is a town in Cumberland County, Maine, United States. Freeport is included in the Lewiston-Auburn, Maine metropolitan New England City and town area. The population was 8,737 at the 2020 census. Once home to a prominent shipbuilding ...</v>
    <v>3318</v>
    <v>3319</v>
    <v>3320</v>
    <v>3321</v>
    <v>Freeport, Maine</v>
    <v>3322</v>
    <v>1672</v>
    <v>Freeport, Maine</v>
    <v>mdp/vdpid/5488291000285659137</v>
  </rv>
  <rv s="0">
    <v>536870912</v>
    <v>Lewiston, Maine</v>
    <v>62a324e3-9115-74d0-eb60-8ff7798072b8</v>
    <v>en-US</v>
    <v>Map</v>
  </rv>
  <rv s="0">
    <v>536870912</v>
    <v>Androscoggin County</v>
    <v>79a052aa-0d2a-6f20-3c5b-dfc84bd67b56</v>
    <v>en-US</v>
    <v>Map</v>
  </rv>
  <rv s="1">
    <fb>92.034599</fb>
    <v>8</v>
  </rv>
  <rv s="2">
    <v>318</v>
    <v>6</v>
    <v>676</v>
    <v>7</v>
    <v>0</v>
    <v>Image of Lewiston, Maine</v>
  </rv>
  <rv s="1">
    <fb>44.100555555555601</fb>
    <v>9</v>
  </rv>
  <rv s="0">
    <v>805306368</v>
    <v>Carl Sheline (Mayor)</v>
    <v>1d8bfa6f-8754-047a-7b4a-7ace04079e6d</v>
    <v>en-US</v>
    <v>Generic</v>
  </rv>
  <rv s="3">
    <v>280</v>
  </rv>
  <rv s="4">
    <v>https://www.bing.com/search?q=lewiston+maine&amp;form=skydnc</v>
    <v>Learn more on Bing</v>
  </rv>
  <rv s="1">
    <fb>-70.2152777777778</fb>
    <v>9</v>
  </rv>
  <rv s="1">
    <fb>37121</fb>
    <v>8</v>
  </rv>
  <rv s="6">
    <v>#VALUE!</v>
    <v>en-US</v>
    <v>62a324e3-9115-74d0-eb60-8ff7798072b8</v>
    <v>536870912</v>
    <v>1</v>
    <v>677</v>
    <v>14</v>
    <v>Lewiston, Maine</v>
    <v>4</v>
    <v>5</v>
    <v>Map</v>
    <v>6</v>
    <v>7</v>
    <v>3305</v>
    <v>3325</v>
    <v>3326</v>
    <v>4</v>
    <v>Lewiston is the second most populous city in the U.S. state of Maine, with the city's population at 37,121 as of the 2020 United States Census. It is the most central city in Androscoggin County. The city lies halfway between Augusta, the ...</v>
    <v>3327</v>
    <v>3328</v>
    <v>3330</v>
    <v>3331</v>
    <v>3332</v>
    <v>Lewiston, Maine</v>
    <v>3333</v>
    <v>1672</v>
    <v>Lewiston, Maine</v>
    <v>mdp/vdpid/5488274503953809410</v>
  </rv>
  <rv s="0">
    <v>536870912</v>
    <v>Portland, Oregon</v>
    <v>5658ef8a-9267-4851-b335-72bc82329a4e</v>
    <v>en-US</v>
    <v>Map</v>
  </rv>
  <rv s="0">
    <v>536870912</v>
    <v>Oregon</v>
    <v>cacd36fd-7c62-43e2-a632-64a2a1811933</v>
    <v>en-US</v>
    <v>Map</v>
  </rv>
  <rv s="0">
    <v>536870912</v>
    <v>Multnomah County</v>
    <v>09a9dfb0-af26-d1d9-c818-43e2fdd19867</v>
    <v>en-US</v>
    <v>Map</v>
  </rv>
  <rv s="1">
    <fb>375.80552599999999</fb>
    <v>8</v>
  </rv>
  <rv s="2">
    <v>319</v>
    <v>6</v>
    <v>678</v>
    <v>7</v>
    <v>0</v>
    <v>Image of Portland, Oregon</v>
  </rv>
  <rv s="1">
    <fb>45.516666666667</fb>
    <v>9</v>
  </rv>
  <rv s="0">
    <v>805306368</v>
    <v>Ted Wheeler (Mayor)</v>
    <v>34b77850-843b-6f6f-af63-18a8f8bdc38c</v>
    <v>en-US</v>
    <v>Generic</v>
  </rv>
  <rv s="3">
    <v>281</v>
  </rv>
  <rv s="4">
    <v>https://www.bing.com/search?q=portland+oregon&amp;form=skydnc</v>
    <v>Learn more on Bing</v>
  </rv>
  <rv s="1">
    <fb>-122.66666666667</fb>
    <v>9</v>
  </rv>
  <rv s="1">
    <fb>652503</fb>
    <v>8</v>
  </rv>
  <rv s="6">
    <v>#VALUE!</v>
    <v>en-US</v>
    <v>5658ef8a-9267-4851-b335-72bc82329a4e</v>
    <v>536870912</v>
    <v>1</v>
    <v>679</v>
    <v>14</v>
    <v>Portland, Oregon</v>
    <v>4</v>
    <v>5</v>
    <v>Map</v>
    <v>6</v>
    <v>7</v>
    <v>3336</v>
    <v>3337</v>
    <v>3338</v>
    <v>4</v>
    <v>Portland is a port city in the Pacific Northwest and the most populous city in the U.S. state of Oregon. Situated in the northwestern area of the state at the confluence of the Willamette and Columbia rivers, Portland is the county seat of ...</v>
    <v>3339</v>
    <v>3340</v>
    <v>3342</v>
    <v>3343</v>
    <v>3344</v>
    <v>Portland, Oregon</v>
    <v>3345</v>
    <v>531</v>
    <v>Portland, Oregon</v>
    <v>mdp/vdpid/4860910142754914306</v>
  </rv>
  <rv s="0">
    <v>536870912</v>
    <v>Baltimore</v>
    <v>ee720710-86f4-43c1-914a-9e12af6cb368</v>
    <v>en-US</v>
    <v>Map</v>
  </rv>
  <rv s="1">
    <fb>238.411179</fb>
    <v>8</v>
  </rv>
  <rv s="2">
    <v>320</v>
    <v>6</v>
    <v>680</v>
    <v>7</v>
    <v>0</v>
    <v>Image of Baltimore</v>
  </rv>
  <rv s="1">
    <fb>39.286388888889</fb>
    <v>9</v>
  </rv>
  <rv s="0">
    <v>805306368</v>
    <v>Brandon Scott (Mayor)</v>
    <v>ed5d77db-9ed6-1eba-7937-86e869ad16fb</v>
    <v>en-US</v>
    <v>Generic</v>
  </rv>
  <rv s="3">
    <v>282</v>
  </rv>
  <rv s="4">
    <v>https://www.bing.com/search?q=baltimore+maryland&amp;form=skydnc</v>
    <v>Learn more on Bing</v>
  </rv>
  <rv s="1">
    <fb>-76.614999999999995</fb>
    <v>9</v>
  </rv>
  <rv s="1">
    <fb>585708</fb>
    <v>8</v>
  </rv>
  <rv s="11">
    <v>#VALUE!</v>
    <v>en-US</v>
    <v>ee720710-86f4-43c1-914a-9e12af6cb368</v>
    <v>536870912</v>
    <v>1</v>
    <v>681</v>
    <v>76</v>
    <v>Baltimore</v>
    <v>4</v>
    <v>5</v>
    <v>Map</v>
    <v>6</v>
    <v>7</v>
    <v>1846</v>
    <v>3348</v>
    <v>4</v>
    <v>Baltimore is the most populous city in the U.S. state of Maryland. With a population of 585,708 at the 2020 census, it is the 30th-most populous city in the United States. Baltimore was designated an independent city by the Constitution of ...</v>
    <v>3349</v>
    <v>3350</v>
    <v>3352</v>
    <v>3353</v>
    <v>3354</v>
    <v>Baltimore</v>
    <v>3355</v>
    <v>1672</v>
    <v>Baltimore</v>
    <v>mdp/vdpid/5490064267963006978</v>
  </rv>
  <rv s="0">
    <v>536870912</v>
    <v>Frederick, Maryland</v>
    <v>deb1292f-74ad-3776-93b6-cc05d9cca427</v>
    <v>en-US</v>
    <v>Map</v>
  </rv>
  <rv s="0">
    <v>536870912</v>
    <v>Frederick County</v>
    <v>69f813f0-4ab0-ec1d-3e1b-e515e762162b</v>
    <v>en-US</v>
    <v>Map</v>
  </rv>
  <rv s="1">
    <fb>60.091014999999999</fb>
    <v>8</v>
  </rv>
  <rv s="2">
    <v>321</v>
    <v>6</v>
    <v>682</v>
    <v>7</v>
    <v>0</v>
    <v>Image of Frederick, Maryland</v>
  </rv>
  <rv s="1">
    <fb>39.426293999999999</fb>
    <v>9</v>
  </rv>
  <rv s="0">
    <v>805306368</v>
    <v>Michael O'Connor (Mayor)</v>
    <v>d1f1be2b-50bb-e5b2-3764-7ea20d0cb609</v>
    <v>en-US</v>
    <v>Generic</v>
  </rv>
  <rv s="3">
    <v>283</v>
  </rv>
  <rv s="4">
    <v>https://www.bing.com/search?q=frederick+maryland&amp;form=skydnc</v>
    <v>Learn more on Bing</v>
  </rv>
  <rv s="1">
    <fb>-77.420402999999993</fb>
    <v>9</v>
  </rv>
  <rv s="1">
    <fb>78171</fb>
    <v>8</v>
  </rv>
  <rv s="6">
    <v>#VALUE!</v>
    <v>en-US</v>
    <v>deb1292f-74ad-3776-93b6-cc05d9cca427</v>
    <v>536870912</v>
    <v>1</v>
    <v>683</v>
    <v>14</v>
    <v>Frederick, Maryland</v>
    <v>4</v>
    <v>5</v>
    <v>Map</v>
    <v>6</v>
    <v>7</v>
    <v>1846</v>
    <v>3358</v>
    <v>3359</v>
    <v>4</v>
    <v>Frederick is a city in, and the county seat of, Frederick County, Maryland, United States. It is located at an important crossroads at the intersection of a major north–south Native American trail and east–west routes to the Chesapeake Bay, both ...</v>
    <v>3360</v>
    <v>3361</v>
    <v>3363</v>
    <v>3364</v>
    <v>3365</v>
    <v>Frederick, Maryland</v>
    <v>3366</v>
    <v>1672</v>
    <v>Frederick, Maryland</v>
    <v>mdp/vdpid/5486932205340983297</v>
  </rv>
  <rv s="0">
    <v>536870912</v>
    <v>Gaithersburg, Maryland</v>
    <v>c2822959-c820-81f2-77ec-3f0231074762</v>
    <v>en-US</v>
    <v>Map</v>
  </rv>
  <rv s="1">
    <fb>26.909714999999998</fb>
    <v>8</v>
  </rv>
  <rv s="2">
    <v>322</v>
    <v>6</v>
    <v>684</v>
    <v>7</v>
    <v>0</v>
    <v>Image of Gaithersburg, Maryland</v>
  </rv>
  <rv s="1">
    <fb>39.131944444444002</fb>
    <v>9</v>
  </rv>
  <rv s="0">
    <v>805306368</v>
    <v>Jud Ashman (Mayor)</v>
    <v>b5cb53e2-d5c9-d73c-8bf2-17eb7fb28565</v>
    <v>en-US</v>
    <v>Generic</v>
  </rv>
  <rv s="3">
    <v>284</v>
  </rv>
  <rv s="4">
    <v>https://www.bing.com/search?q=gaithersburg+maryland&amp;form=skydnc</v>
    <v>Learn more on Bing</v>
  </rv>
  <rv s="1">
    <fb>-77.226388888889005</fb>
    <v>9</v>
  </rv>
  <rv s="1">
    <fb>69101</fb>
    <v>8</v>
  </rv>
  <rv s="6">
    <v>#VALUE!</v>
    <v>en-US</v>
    <v>c2822959-c820-81f2-77ec-3f0231074762</v>
    <v>536870912</v>
    <v>1</v>
    <v>685</v>
    <v>14</v>
    <v>Gaithersburg, Maryland</v>
    <v>4</v>
    <v>5</v>
    <v>Map</v>
    <v>6</v>
    <v>350</v>
    <v>1846</v>
    <v>1847</v>
    <v>3369</v>
    <v>4</v>
    <v>Gaithersburg, officially the City of Gaithersburg, is a city in Montgomery County, Maryland, United States. At the time of the 2020 U.S. Census, Gaithersburg had a population of 69,657, making it the ninth-largest community in the state. ...</v>
    <v>3370</v>
    <v>3371</v>
    <v>3373</v>
    <v>3374</v>
    <v>3375</v>
    <v>Gaithersburg, Maryland</v>
    <v>3376</v>
    <v>1672</v>
    <v>Gaithersburg, Maryland</v>
    <v>mdp/vdpid/5490034065350328321</v>
  </rv>
  <rv s="0">
    <v>536870912</v>
    <v>Hagerstown, Maryland</v>
    <v>731eecf8-a850-b4e0-6695-b84876b06a30</v>
    <v>en-US</v>
    <v>Map</v>
  </rv>
  <rv s="0">
    <v>536870912</v>
    <v>Washington County</v>
    <v>e04ced46-2ebe-1025-8c0e-33747cf94a3c</v>
    <v>en-US</v>
    <v>Map</v>
  </rv>
  <rv s="1">
    <fb>31.529731000000002</fb>
    <v>8</v>
  </rv>
  <rv s="2">
    <v>323</v>
    <v>6</v>
    <v>686</v>
    <v>7</v>
    <v>0</v>
    <v>Image of Hagerstown, Maryland</v>
  </rv>
  <rv s="1">
    <fb>39.642777777778001</fb>
    <v>9</v>
  </rv>
  <rv s="0">
    <v>805306368</v>
    <v>Tekesha Martinez (Mayor)</v>
    <v>2ea6eff9-becf-5061-8137-52b2d5edb919</v>
    <v>en-US</v>
    <v>Generic</v>
  </rv>
  <rv s="3">
    <v>285</v>
  </rv>
  <rv s="4">
    <v>https://www.bing.com/search?q=hagerstown+maryland&amp;form=skydnc</v>
    <v>Learn more on Bing</v>
  </rv>
  <rv s="1">
    <fb>-77.72</fb>
    <v>9</v>
  </rv>
  <rv s="1">
    <fb>43527</fb>
    <v>8</v>
  </rv>
  <rv s="6">
    <v>#VALUE!</v>
    <v>en-US</v>
    <v>731eecf8-a850-b4e0-6695-b84876b06a30</v>
    <v>536870912</v>
    <v>1</v>
    <v>687</v>
    <v>14</v>
    <v>Hagerstown, Maryland</v>
    <v>4</v>
    <v>5</v>
    <v>Map</v>
    <v>6</v>
    <v>7</v>
    <v>1846</v>
    <v>3379</v>
    <v>3380</v>
    <v>4</v>
    <v>Hagerstown is a city in and the county seat of Washington County, Maryland, United States. The population was 43,527 at the 2020 census. Hagerstown ranks as Maryland's sixth-largest incorporated city and is the largest city in the Maryland Panhandle.</v>
    <v>3381</v>
    <v>3382</v>
    <v>3384</v>
    <v>3385</v>
    <v>3386</v>
    <v>Hagerstown, Maryland</v>
    <v>3387</v>
    <v>1672</v>
    <v>Hagerstown, Maryland</v>
    <v>mdp/vdpid/5486918126807285761</v>
  </rv>
  <rv s="0">
    <v>536870912</v>
    <v>Ocean City, Maryland</v>
    <v>31cd0b2a-8f1e-9d57-bc18-79ccb9cb3a25</v>
    <v>en-US</v>
    <v>Map</v>
  </rv>
  <rv s="0">
    <v>536870912</v>
    <v>Worcester County</v>
    <v>af0d4207-6195-c629-7d38-fdf7ee822ce2</v>
    <v>en-US</v>
    <v>Map</v>
  </rv>
  <rv s="1">
    <fb>24.299274</fb>
    <v>8</v>
  </rv>
  <rv s="2">
    <v>324</v>
    <v>6</v>
    <v>688</v>
    <v>7</v>
    <v>0</v>
    <v>Image of Ocean City, Maryland</v>
  </rv>
  <rv s="1">
    <fb>38.391390000000001</fb>
    <v>9</v>
  </rv>
  <rv s="0">
    <v>805306368</v>
    <v>Rick Meehan (Mayor)</v>
    <v>659ec158-63bc-1318-24dd-c72721144686</v>
    <v>en-US</v>
    <v>Generic</v>
  </rv>
  <rv s="3">
    <v>286</v>
  </rv>
  <rv s="4">
    <v>https://www.bing.com/search?q=ocean+city+md+population&amp;form=skydnc</v>
    <v>Learn more on Bing</v>
  </rv>
  <rv s="1">
    <fb>-75.06944</fb>
    <v>9</v>
  </rv>
  <rv s="1">
    <fb>6844</fb>
    <v>8</v>
  </rv>
  <rv s="6">
    <v>#VALUE!</v>
    <v>en-US</v>
    <v>31cd0b2a-8f1e-9d57-bc18-79ccb9cb3a25</v>
    <v>536870912</v>
    <v>1</v>
    <v>689</v>
    <v>14</v>
    <v>Ocean City, Maryland</v>
    <v>4</v>
    <v>5</v>
    <v>Map</v>
    <v>6</v>
    <v>7</v>
    <v>1846</v>
    <v>3390</v>
    <v>3391</v>
    <v>4</v>
    <v>Ocean City, officially the Town of Ocean City, is an Atlantic resort town in Worcester County, Maryland, along the East Coast of the United States. The population was 6,844 at the 2020 U.S. census, although during summer weekends the city hosts ...</v>
    <v>3392</v>
    <v>3393</v>
    <v>3395</v>
    <v>3396</v>
    <v>3397</v>
    <v>Ocean City, Maryland</v>
    <v>3398</v>
    <v>1672</v>
    <v>Ocean City, Maryland</v>
    <v>mdp/vdpid/5490561941241856001</v>
  </rv>
  <rv s="0">
    <v>536870912</v>
    <v>Salisbury, Maryland</v>
    <v>a91bac61-3bc2-1779-1ec1-f13672cd04b2</v>
    <v>en-US</v>
    <v>Map</v>
  </rv>
  <rv s="0">
    <v>536870912</v>
    <v>Wicomico County</v>
    <v>6db2fa17-2b64-6b72-2412-76f21516e069</v>
    <v>en-US</v>
    <v>Map</v>
  </rv>
  <rv s="1">
    <fb>37.151927000000001</fb>
    <v>8</v>
  </rv>
  <rv s="2">
    <v>325</v>
    <v>6</v>
    <v>690</v>
    <v>7</v>
    <v>0</v>
    <v>Image of Salisbury, Maryland</v>
  </rv>
  <rv s="1">
    <fb>38.361111111111001</fb>
    <v>9</v>
  </rv>
  <rv s="0">
    <v>805306368</v>
    <v>Randolph J. Taylor (Mayor)</v>
    <v>141b6fe2-4d2b-1abe-37c0-aad6c9a6c83c</v>
    <v>en-US</v>
    <v>Generic</v>
  </rv>
  <rv s="3">
    <v>287</v>
  </rv>
  <rv s="4">
    <v>https://www.bing.com/search?q=salisbury+maryland&amp;form=skydnc</v>
    <v>Learn more on Bing</v>
  </rv>
  <rv s="1">
    <fb>-75.599999999999994</fb>
    <v>9</v>
  </rv>
  <rv s="1">
    <fb>33050</fb>
    <v>8</v>
  </rv>
  <rv s="6">
    <v>#VALUE!</v>
    <v>en-US</v>
    <v>a91bac61-3bc2-1779-1ec1-f13672cd04b2</v>
    <v>536870912</v>
    <v>1</v>
    <v>691</v>
    <v>14</v>
    <v>Salisbury, Maryland</v>
    <v>4</v>
    <v>5</v>
    <v>Map</v>
    <v>6</v>
    <v>7</v>
    <v>1846</v>
    <v>3401</v>
    <v>3402</v>
    <v>4</v>
    <v>Salisbury is a city in and the county seat of Wicomico County, Maryland, United States. Salisbury is the largest city in the state's Eastern Shore region, with a population of 33,050 at the 2020 census. Salisbury is the principal city of the ...</v>
    <v>3403</v>
    <v>3404</v>
    <v>3406</v>
    <v>3407</v>
    <v>3408</v>
    <v>Salisbury, Maryland</v>
    <v>3409</v>
    <v>1672</v>
    <v>Salisbury, Maryland</v>
    <v>mdp/vdpid/5490535587842621441</v>
  </rv>
  <rv s="0">
    <v>536870912</v>
    <v>Towson, Maryland</v>
    <v>9d51a7fe-a419-b9f7-b7a4-bbccbcb69948</v>
    <v>en-US</v>
    <v>Map</v>
  </rv>
  <rv s="0">
    <v>536870912</v>
    <v>Baltimore County</v>
    <v>7918aca0-f66a-7e26-ae63-31d5831f87b2</v>
    <v>en-US</v>
    <v>Map</v>
  </rv>
  <rv s="1">
    <fb>37.004643999999999</fb>
    <v>8</v>
  </rv>
  <rv s="2">
    <v>326</v>
    <v>6</v>
    <v>692</v>
    <v>7</v>
    <v>0</v>
    <v>Image of Towson, Maryland</v>
  </rv>
  <rv s="1">
    <fb>39.393055555556003</fb>
    <v>9</v>
  </rv>
  <rv s="4">
    <v>https://www.bing.com/search?q=towson+maryland&amp;form=skydnc</v>
    <v>Learn more on Bing</v>
  </rv>
  <rv s="1">
    <fb>-76.609444444443994</fb>
    <v>9</v>
  </rv>
  <rv s="1">
    <fb>59553</fb>
    <v>8</v>
  </rv>
  <rv s="15">
    <v>#VALUE!</v>
    <v>en-US</v>
    <v>9d51a7fe-a419-b9f7-b7a4-bbccbcb69948</v>
    <v>536870912</v>
    <v>1</v>
    <v>693</v>
    <v>366</v>
    <v>Towson, Maryland</v>
    <v>4</v>
    <v>5</v>
    <v>Map</v>
    <v>6</v>
    <v>7</v>
    <v>1846</v>
    <v>3412</v>
    <v>3413</v>
    <v>4</v>
    <v>Towson is an unincorporated community and a census-designated place in Baltimore County, Maryland, United States. The population was 55,197 as of the 2010 census. It is the county seat of Baltimore County and the second-most populous ...</v>
    <v>3414</v>
    <v>3415</v>
    <v>3416</v>
    <v>3417</v>
    <v>Towson, Maryland</v>
    <v>3418</v>
    <v>Towson, Maryland</v>
    <v>mdp/vdpid/5487061443020849153</v>
  </rv>
  <rv s="0">
    <v>536870912</v>
    <v>Amherst, Massachusetts</v>
    <v>f3543ad7-e560-615e-38a8-e8db0ecb99b9</v>
    <v>en-US</v>
    <v>Map</v>
  </rv>
  <rv s="0">
    <v>536870912</v>
    <v>Hampshire County</v>
    <v>aa0f9006-1f4c-6169-bc07-fb1c7d25e815</v>
    <v>en-US</v>
    <v>Map</v>
  </rv>
  <rv s="1">
    <fb>72.001669467300005</fb>
    <v>8</v>
  </rv>
  <rv s="2">
    <v>327</v>
    <v>6</v>
    <v>695</v>
    <v>7</v>
    <v>0</v>
    <v>Image of Amherst, Massachusetts</v>
  </rv>
  <rv s="1">
    <fb>42.366667</fb>
    <v>9</v>
  </rv>
  <rv s="4">
    <v>https://www.bing.com/search?q=amherst+massachusetts&amp;form=skydnc</v>
    <v>Learn more on Bing</v>
  </rv>
  <rv s="1">
    <fb>-72.516666999999998</fb>
    <v>9</v>
  </rv>
  <rv s="1">
    <fb>39263</fb>
    <v>8</v>
  </rv>
  <rv s="15">
    <v>#VALUE!</v>
    <v>en-US</v>
    <v>f3543ad7-e560-615e-38a8-e8db0ecb99b9</v>
    <v>536870912</v>
    <v>1</v>
    <v>696</v>
    <v>366</v>
    <v>Amherst, Massachusetts</v>
    <v>4</v>
    <v>5</v>
    <v>Map</v>
    <v>6</v>
    <v>7</v>
    <v>2966</v>
    <v>3421</v>
    <v>3422</v>
    <v>4</v>
    <v>Amherst is a city in Hampshire County, Massachusetts, United States, in the Connecticut River valley. Amherst has a council–manager form of government, and is considered a city under Massachusetts state law. Amherst is one of several ...</v>
    <v>3423</v>
    <v>3424</v>
    <v>3425</v>
    <v>3426</v>
    <v>Amherst, Massachusetts</v>
    <v>3427</v>
    <v>Amherst, Massachusetts</v>
    <v>mdp/vdpid/5488021968265412609</v>
  </rv>
  <rv s="0">
    <v>536870912</v>
    <v>Boston</v>
    <v>f0f5899a-361f-4fe4-89d1-11130aa2c653</v>
    <v>en-US</v>
    <v>Map</v>
  </rv>
  <rv s="0">
    <v>536870912</v>
    <v>Suffolk County</v>
    <v>cc8426c8-f6bc-398c-aab9-d3baeeb8d2cd</v>
    <v>en-US</v>
    <v>Map</v>
  </rv>
  <rv s="1">
    <fb>232.16776100000001</fb>
    <v>8</v>
  </rv>
  <rv s="2">
    <v>328</v>
    <v>6</v>
    <v>697</v>
    <v>7</v>
    <v>0</v>
    <v>Image of Boston</v>
  </rv>
  <rv s="1">
    <fb>42.360277777777803</fb>
    <v>9</v>
  </rv>
  <rv s="0">
    <v>805306368</v>
    <v>Michelle Wu (Mayor)</v>
    <v>08af4efd-ebd0-46fe-8bf9-e695cde7c2b8</v>
    <v>en-US</v>
    <v>Generic</v>
  </rv>
  <rv s="3">
    <v>288</v>
  </rv>
  <rv s="4">
    <v>https://www.bing.com/search?q=boston+massachusetts&amp;form=skydnc</v>
    <v>Learn more on Bing</v>
  </rv>
  <rv s="1">
    <fb>-71.057777777777801</fb>
    <v>9</v>
  </rv>
  <rv s="1">
    <fb>675647</fb>
    <v>8</v>
  </rv>
  <rv s="6">
    <v>#VALUE!</v>
    <v>en-US</v>
    <v>f0f5899a-361f-4fe4-89d1-11130aa2c653</v>
    <v>536870912</v>
    <v>1</v>
    <v>698</v>
    <v>14</v>
    <v>Boston</v>
    <v>4</v>
    <v>5</v>
    <v>Map</v>
    <v>6</v>
    <v>7</v>
    <v>2966</v>
    <v>3430</v>
    <v>3431</v>
    <v>4</v>
    <v>Boston, officially the City of Boston, is the capital and most populous city in the Commonwealth of Massachusetts, and is the cultural and financial center of New England in the Northeastern United States, with an area of 48.4 sq mi and a ...</v>
    <v>3432</v>
    <v>3433</v>
    <v>3435</v>
    <v>3436</v>
    <v>3437</v>
    <v>Boston</v>
    <v>3438</v>
    <v>1672</v>
    <v>Boston</v>
    <v>mdp/vdpid/5488162429013590018</v>
  </rv>
  <rv s="0">
    <v>536870912</v>
    <v>Brockton, Massachusetts</v>
    <v>e5acd170-7cfe-4469-9f4b-8759d94b6ba1</v>
    <v>en-US</v>
    <v>Map</v>
  </rv>
  <rv s="0">
    <v>536870912</v>
    <v>Plymouth County</v>
    <v>4e920057-8617-1964-4464-ab0401caef74</v>
    <v>en-US</v>
    <v>Map</v>
  </rv>
  <rv s="1">
    <fb>55.727035000000001</fb>
    <v>8</v>
  </rv>
  <rv s="2">
    <v>329</v>
    <v>6</v>
    <v>699</v>
    <v>7</v>
    <v>0</v>
    <v>Image of Brockton, Massachusetts</v>
  </rv>
  <rv s="1">
    <fb>42.083333333333002</fb>
    <v>9</v>
  </rv>
  <rv s="0">
    <v>805306368</v>
    <v>Robert F. Sullivan (Mayor)</v>
    <v>178b0e46-87e2-69c4-fcff-abc7b0fac0de</v>
    <v>en-US</v>
    <v>Generic</v>
  </rv>
  <rv s="3">
    <v>289</v>
  </rv>
  <rv s="4">
    <v>https://www.bing.com/search?q=what+county+is+brockton+ma+in&amp;form=skydnc</v>
    <v>Learn more on Bing</v>
  </rv>
  <rv s="1">
    <fb>-71.018888888888995</fb>
    <v>9</v>
  </rv>
  <rv s="1">
    <fb>105643</fb>
    <v>8</v>
  </rv>
  <rv s="6">
    <v>#VALUE!</v>
    <v>en-US</v>
    <v>e5acd170-7cfe-4469-9f4b-8759d94b6ba1</v>
    <v>536870912</v>
    <v>1</v>
    <v>700</v>
    <v>14</v>
    <v>Brockton, Massachusetts</v>
    <v>4</v>
    <v>5</v>
    <v>Map</v>
    <v>6</v>
    <v>7</v>
    <v>2966</v>
    <v>3441</v>
    <v>3442</v>
    <v>4</v>
    <v>Brockton is a city in Plymouth County, Massachusetts, United States; the population was 105,643 at the 2020 United States census. Along with Plymouth, it is one of the two county seats of Plymouth County. It is the sixth-largest city in ...</v>
    <v>3443</v>
    <v>3444</v>
    <v>3446</v>
    <v>3447</v>
    <v>3448</v>
    <v>Brockton, Massachusetts</v>
    <v>3449</v>
    <v>1672</v>
    <v>Brockton, Massachusetts</v>
    <v>mdp/vdpid/5488915628804800514</v>
  </rv>
  <rv s="0">
    <v>536870912</v>
    <v>Cambridge, Massachusetts</v>
    <v>7d3b091e-2317-4579-8661-776757370086</v>
    <v>en-US</v>
    <v>Map</v>
  </rv>
  <rv s="1">
    <fb>18.418614000000002</fb>
    <v>8</v>
  </rv>
  <rv s="2">
    <v>330</v>
    <v>6</v>
    <v>701</v>
    <v>7</v>
    <v>0</v>
    <v>Image of Cambridge, Massachusetts</v>
  </rv>
  <rv s="1">
    <fb>42.375</fb>
    <v>9</v>
  </rv>
  <rv s="0">
    <v>805306368</v>
    <v>E. Denise Simmons (Mayor)</v>
    <v>ccc34dca-b8cb-cf59-2410-d442e5b0445b</v>
    <v>en-US</v>
    <v>Generic</v>
  </rv>
  <rv s="3">
    <v>290</v>
  </rv>
  <rv s="4">
    <v>https://www.bing.com/search?q=cambridge+massachusetts&amp;form=skydnc</v>
    <v>Learn more on Bing</v>
  </rv>
  <rv s="1">
    <fb>-71.106111111111005</fb>
    <v>9</v>
  </rv>
  <rv s="1">
    <fb>118403</fb>
    <v>8</v>
  </rv>
  <rv s="5">
    <v>#VALUE!</v>
    <v>en-US</v>
    <v>7d3b091e-2317-4579-8661-776757370086</v>
    <v>536870912</v>
    <v>1</v>
    <v>702</v>
    <v>2</v>
    <v>Cambridge, Massachusetts</v>
    <v>4</v>
    <v>5</v>
    <v>Map</v>
    <v>6</v>
    <v>7</v>
    <v>2966</v>
    <v>2967</v>
    <v>3452</v>
    <v>4</v>
    <v>Cambridge is a city in Middlesex County, Massachusetts, in the United States. It is a suburb in the Greater Boston metropolitan area, located directly across the Charles River from Boston. The city's population as of the 2020 U.S. census was ...</v>
    <v>3453</v>
    <v>3454</v>
    <v>3456</v>
    <v>3457</v>
    <v>3458</v>
    <v>Cambridge, Massachusetts</v>
    <v>3459</v>
    <v>Cambridge, Massachusetts</v>
    <v>mdp/vdpid/5488158958478688258</v>
  </rv>
  <rv s="0">
    <v>536870912</v>
    <v>Holyoke, Massachusetts</v>
    <v>f19fe7bb-9407-6ce8-3edd-8d16e2eeb873</v>
    <v>en-US</v>
    <v>Map</v>
  </rv>
  <rv s="0">
    <v>536870912</v>
    <v>Hampden County</v>
    <v>7e44dc83-a3ec-de05-51d9-9165b0768be5</v>
    <v>en-US</v>
    <v>Map</v>
  </rv>
  <rv s="1">
    <fb>59.143503000000003</fb>
    <v>8</v>
  </rv>
  <rv s="2">
    <v>331</v>
    <v>6</v>
    <v>703</v>
    <v>7</v>
    <v>0</v>
    <v>Image of Holyoke, Massachusetts</v>
  </rv>
  <rv s="1">
    <fb>42.204166666667</fb>
    <v>9</v>
  </rv>
  <rv s="0">
    <v>805306368</v>
    <v>Joshua A. Garcia (Mayor)</v>
    <v>89cef1f5-3998-cdf5-f063-3a74d8e10922</v>
    <v>en-US</v>
    <v>Generic</v>
  </rv>
  <rv s="3">
    <v>291</v>
  </rv>
  <rv s="4">
    <v>https://www.bing.com/search?q=holyoke+massachusetts&amp;form=skydnc</v>
    <v>Learn more on Bing</v>
  </rv>
  <rv s="1">
    <fb>-72.618055555555998</fb>
    <v>9</v>
  </rv>
  <rv s="1">
    <fb>38238</fb>
    <v>8</v>
  </rv>
  <rv s="6">
    <v>#VALUE!</v>
    <v>en-US</v>
    <v>f19fe7bb-9407-6ce8-3edd-8d16e2eeb873</v>
    <v>536870912</v>
    <v>1</v>
    <v>704</v>
    <v>14</v>
    <v>Holyoke, Massachusetts</v>
    <v>4</v>
    <v>5</v>
    <v>Map</v>
    <v>6</v>
    <v>7</v>
    <v>2966</v>
    <v>3462</v>
    <v>3463</v>
    <v>4</v>
    <v>Holyoke is a city in Hampden County, Massachusetts, United States, that lies between the western bank of the Connecticut River and the Mount Tom Range. As of the 2020 census, the city had a population of 38,247. Located 8 miles north of ...</v>
    <v>3464</v>
    <v>3465</v>
    <v>3467</v>
    <v>3468</v>
    <v>3469</v>
    <v>Holyoke, Massachusetts</v>
    <v>3470</v>
    <v>1672</v>
    <v>Holyoke, Massachusetts</v>
    <v>mdp/vdpid/5488020963561832450</v>
  </rv>
  <rv s="0">
    <v>536870912</v>
    <v>Leominster, Massachusetts</v>
    <v>4496a656-82ae-fece-ab6b-638c608fb8de</v>
    <v>en-US</v>
    <v>Map</v>
  </rv>
  <rv s="0">
    <v>536870912</v>
    <v>Worcester County</v>
    <v>4ee0b103-5c6d-174c-20b6-371c238611bf</v>
    <v>en-US</v>
    <v>Map</v>
  </rv>
  <rv s="1">
    <fb>76.875342000000003</fb>
    <v>8</v>
  </rv>
  <rv s="2">
    <v>332</v>
    <v>6</v>
    <v>705</v>
    <v>7</v>
    <v>0</v>
    <v>Image of Leominster, Massachusetts</v>
  </rv>
  <rv s="1">
    <fb>42.524999999999999</fb>
    <v>9</v>
  </rv>
  <rv s="0">
    <v>805306368</v>
    <v>Dean J. Mazzarella (Mayor)</v>
    <v>8946df24-4989-8d26-49ff-27e3aa253d3f</v>
    <v>en-US</v>
    <v>Generic</v>
  </rv>
  <rv s="3">
    <v>292</v>
  </rv>
  <rv s="4">
    <v>https://www.bing.com/search?q=leominster+massachusetts&amp;form=skydnc</v>
    <v>Learn more on Bing</v>
  </rv>
  <rv s="1">
    <fb>-71.760277777778001</fb>
    <v>9</v>
  </rv>
  <rv s="1">
    <fb>43782</fb>
    <v>8</v>
  </rv>
  <rv s="5">
    <v>#VALUE!</v>
    <v>en-US</v>
    <v>4496a656-82ae-fece-ab6b-638c608fb8de</v>
    <v>536870912</v>
    <v>1</v>
    <v>706</v>
    <v>2</v>
    <v>Leominster, Massachusetts</v>
    <v>4</v>
    <v>5</v>
    <v>Map</v>
    <v>6</v>
    <v>7</v>
    <v>2966</v>
    <v>3473</v>
    <v>3474</v>
    <v>4</v>
    <v>Leominster is a city in Worcester County, Massachusetts, United States. It is the second-largest city in Worcester County, with a population of 43,222 at the 2023 census. Leominster is located north of Worcester and northwest of Boston. Both ...</v>
    <v>3475</v>
    <v>3476</v>
    <v>3478</v>
    <v>3479</v>
    <v>3480</v>
    <v>Leominster, Massachusetts</v>
    <v>3481</v>
    <v>Leominster, Massachusetts</v>
    <v>mdp/vdpid/5488052471676796930</v>
  </rv>
  <rv s="0">
    <v>536870912</v>
    <v>Newton, Massachusetts</v>
    <v>85d0b0ed-ff2c-4cde-b5d6-d85a0e344b0d</v>
    <v>en-US</v>
    <v>Map</v>
  </rv>
  <rv s="1">
    <fb>47.024678999999999</fb>
    <v>8</v>
  </rv>
  <rv s="2">
    <v>333</v>
    <v>6</v>
    <v>707</v>
    <v>7</v>
    <v>0</v>
    <v>Image of Newton, Massachusetts</v>
  </rv>
  <rv s="1">
    <fb>42.336944444444001</fb>
    <v>9</v>
  </rv>
  <rv s="0">
    <v>805306368</v>
    <v>Ruthanne Fuller (Mayor)</v>
    <v>20d488c2-137f-810a-2862-3258d9a4a249</v>
    <v>en-US</v>
    <v>Generic</v>
  </rv>
  <rv s="3">
    <v>293</v>
  </rv>
  <rv s="4">
    <v>https://www.bing.com/search?q=newton+massachusetts&amp;form=skydnc</v>
    <v>Learn more on Bing</v>
  </rv>
  <rv s="1">
    <fb>-71.209722222221998</fb>
    <v>9</v>
  </rv>
  <rv s="1">
    <fb>88923</fb>
    <v>8</v>
  </rv>
  <rv s="6">
    <v>#VALUE!</v>
    <v>en-US</v>
    <v>85d0b0ed-ff2c-4cde-b5d6-d85a0e344b0d</v>
    <v>536870912</v>
    <v>1</v>
    <v>708</v>
    <v>14</v>
    <v>Newton, Massachusetts</v>
    <v>4</v>
    <v>5</v>
    <v>Map</v>
    <v>6</v>
    <v>7</v>
    <v>2966</v>
    <v>2967</v>
    <v>3484</v>
    <v>4</v>
    <v>Newton is a city in Middlesex County, Massachusetts, United States. It is approximately 7 miles west of downtown Boston. Newton comprises a patchwork of thirteen villages without a city center. At the 2020 U.S. census, the population of Newton ...</v>
    <v>3485</v>
    <v>3486</v>
    <v>3488</v>
    <v>3489</v>
    <v>3490</v>
    <v>Newton, Massachusetts</v>
    <v>3491</v>
    <v>1672</v>
    <v>Newton, Massachusetts</v>
    <v>mdp/vdpid/5488160326744539137</v>
  </rv>
  <rv s="0">
    <v>536870912</v>
    <v>Pittsfield Charter Township, Michigan</v>
    <v>75459094-8c30-6233-59da-4781d4e65c70</v>
    <v>en-US</v>
    <v>Map</v>
  </rv>
  <rv s="0">
    <v>536870912</v>
    <v>Michigan</v>
    <v>162411c2-b757-495d-aa81-93942fae2f7e</v>
    <v>en-US</v>
    <v>Map</v>
  </rv>
  <rv s="0">
    <v>536870912</v>
    <v>Washtenaw County</v>
    <v>e34163e0-11df-0ab1-a9f6-32bf0a6cea8e</v>
    <v>en-US</v>
    <v>Map</v>
  </rv>
  <rv s="1">
    <fb>70.8</fb>
    <v>8</v>
  </rv>
  <rv s="2">
    <v>334</v>
    <v>6</v>
    <v>709</v>
    <v>7</v>
    <v>0</v>
    <v>Image of Pittsfield Charter Township, Michigan</v>
  </rv>
  <rv s="1">
    <fb>42.222499999999997</fb>
    <v>9</v>
  </rv>
  <rv s="4">
    <v>https://www.bing.com/search?q=pittsfield+charter+township+washtenaw+county+michigan&amp;form=skydnc</v>
    <v>Learn more on Bing</v>
  </rv>
  <rv s="1">
    <fb>-83.714444444443998</fb>
    <v>9</v>
  </rv>
  <rv s="1">
    <fb>39147</fb>
    <v>8</v>
  </rv>
  <rv s="9">
    <v>#VALUE!</v>
    <v>en-US</v>
    <v>75459094-8c30-6233-59da-4781d4e65c70</v>
    <v>536870912</v>
    <v>1</v>
    <v>710</v>
    <v>38</v>
    <v>Pittsfield Charter Township, Michigan</v>
    <v>4</v>
    <v>5</v>
    <v>Map</v>
    <v>6</v>
    <v>7</v>
    <v>3494</v>
    <v>3495</v>
    <v>3496</v>
    <v>4</v>
    <v>Pittsfield Charter Township is a charter township of Washtenaw County in the U.S. state of Michigan. The population was 34,663 at the 2010 census.</v>
    <v>3497</v>
    <v>3498</v>
    <v>3499</v>
    <v>3500</v>
    <v>Pittsfield Charter Township, Michigan</v>
    <v>3501</v>
    <v>1672</v>
    <v>Pittsfield Charter Township, Michigan</v>
    <v>mdp/vdpid/5479015858657296385</v>
  </rv>
  <rv s="0">
    <v>536870912</v>
    <v>Springfield, Michigan</v>
    <v>8ab03a1b-bad8-0810-ee7b-8a702c1415c8</v>
    <v>en-US</v>
    <v>Map</v>
  </rv>
  <rv s="0">
    <v>536870912</v>
    <v>Calhoun County</v>
    <v>ac4aaa03-5374-5428-4470-6bb91700e316</v>
    <v>en-US</v>
    <v>Map</v>
  </rv>
  <rv s="1">
    <fb>9.5803770000000004</fb>
    <v>8</v>
  </rv>
  <rv s="2">
    <v>335</v>
    <v>6</v>
    <v>711</v>
    <v>7</v>
    <v>0</v>
    <v>Image of Springfield, Michigan</v>
  </rv>
  <rv s="1">
    <fb>42.323611111110999</fb>
    <v>9</v>
  </rv>
  <rv s="4">
    <v>https://www.bing.com/search?q=springfield+michigan&amp;form=skydnc</v>
    <v>Learn more on Bing</v>
  </rv>
  <rv s="1">
    <fb>-85.230833333332995</fb>
    <v>9</v>
  </rv>
  <rv s="1">
    <fb>5292</fb>
    <v>8</v>
  </rv>
  <rv s="15">
    <v>#VALUE!</v>
    <v>en-US</v>
    <v>8ab03a1b-bad8-0810-ee7b-8a702c1415c8</v>
    <v>536870912</v>
    <v>1</v>
    <v>712</v>
    <v>366</v>
    <v>Springfield, Michigan</v>
    <v>4</v>
    <v>5</v>
    <v>Map</v>
    <v>6</v>
    <v>7</v>
    <v>3494</v>
    <v>3504</v>
    <v>3505</v>
    <v>4</v>
    <v>Springfield is a city in Calhoun County in the U.S. state of Michigan. It is an enclave of the city of Battle Creek. The population was 5,260 at the 2010 census.</v>
    <v>3506</v>
    <v>3507</v>
    <v>3508</v>
    <v>3509</v>
    <v>Springfield, Michigan</v>
    <v>3510</v>
    <v>Springfield, Michigan</v>
    <v>mdp/vdpid/5477465751474405377</v>
  </rv>
  <rv s="0">
    <v>536870912</v>
    <v>Worcester, Massachusetts</v>
    <v>e4ab90ab-5426-4f03-a834-cc702d491d05</v>
    <v>en-US</v>
    <v>Map</v>
  </rv>
  <rv s="1">
    <fb>99.573290999999998</fb>
    <v>8</v>
  </rv>
  <rv s="2">
    <v>336</v>
    <v>6</v>
    <v>713</v>
    <v>7</v>
    <v>0</v>
    <v>Image of Worcester, Massachusetts</v>
  </rv>
  <rv s="1">
    <fb>42.271388888889</fb>
    <v>9</v>
  </rv>
  <rv s="0">
    <v>805306368</v>
    <v>Joseph Petty (Mayor)</v>
    <v>2bbc9dc9-a776-4805-9fac-cde4c116931b</v>
    <v>en-US</v>
    <v>Generic</v>
  </rv>
  <rv s="3">
    <v>294</v>
  </rv>
  <rv s="4">
    <v>https://www.bing.com/search?q=worcester+massachusetts&amp;form=skydnc</v>
    <v>Learn more on Bing</v>
  </rv>
  <rv s="1">
    <fb>-71.798888888888996</fb>
    <v>9</v>
  </rv>
  <rv s="1">
    <fb>206518</fb>
    <v>8</v>
  </rv>
  <rv s="6">
    <v>#VALUE!</v>
    <v>en-US</v>
    <v>e4ab90ab-5426-4f03-a834-cc702d491d05</v>
    <v>536870912</v>
    <v>1</v>
    <v>714</v>
    <v>14</v>
    <v>Worcester, Massachusetts</v>
    <v>4</v>
    <v>5</v>
    <v>Map</v>
    <v>6</v>
    <v>7</v>
    <v>2966</v>
    <v>3473</v>
    <v>3513</v>
    <v>4</v>
    <v>Worcester is the 2nd most populous city in the U.S. state of Massachusetts and the 114th most populous city in the United States. Named after Worcester, England, the city's population was 206,518 at the 2020 census, also making it the ...</v>
    <v>3514</v>
    <v>3515</v>
    <v>3517</v>
    <v>3518</v>
    <v>3519</v>
    <v>Worcester, Massachusetts</v>
    <v>3520</v>
    <v>1672</v>
    <v>Worcester, Massachusetts</v>
    <v>mdp/vdpid/5488057838154547201</v>
  </rv>
  <rv s="0">
    <v>536870912</v>
    <v>Alpena, Michigan</v>
    <v>0d001954-e71e-72c3-497a-feaf52f080d5</v>
    <v>en-US</v>
    <v>Map</v>
  </rv>
  <rv s="0">
    <v>536870912</v>
    <v>Alpena County</v>
    <v>acfe7d13-e9e9-eb68-0b44-d720d03bf3d8</v>
    <v>en-US</v>
    <v>Map</v>
  </rv>
  <rv s="1">
    <fb>23.906507000000001</fb>
    <v>8</v>
  </rv>
  <rv s="2">
    <v>337</v>
    <v>6</v>
    <v>715</v>
    <v>7</v>
    <v>0</v>
    <v>Image of Alpena, Michigan</v>
  </rv>
  <rv s="1">
    <fb>45.061666666667001</fb>
    <v>9</v>
  </rv>
  <rv s="0">
    <v>805306368</v>
    <v>Matt Waligora (Mayor)</v>
    <v>3e7bcf39-26be-c378-02db-7b5b6ddd6f68</v>
    <v>en-US</v>
    <v>Generic</v>
  </rv>
  <rv s="3">
    <v>295</v>
  </rv>
  <rv s="4">
    <v>https://www.bing.com/search?q=alpena+michigan&amp;form=skydnc</v>
    <v>Learn more on Bing</v>
  </rv>
  <rv s="1">
    <fb>-83.432777777778</fb>
    <v>9</v>
  </rv>
  <rv s="1">
    <fb>10197</fb>
    <v>8</v>
  </rv>
  <rv s="5">
    <v>#VALUE!</v>
    <v>en-US</v>
    <v>0d001954-e71e-72c3-497a-feaf52f080d5</v>
    <v>536870912</v>
    <v>1</v>
    <v>716</v>
    <v>2</v>
    <v>Alpena, Michigan</v>
    <v>4</v>
    <v>5</v>
    <v>Map</v>
    <v>6</v>
    <v>7</v>
    <v>3494</v>
    <v>3523</v>
    <v>3524</v>
    <v>4</v>
    <v>Alpena is a city in the U.S. state of Michigan. It is the county seat of Alpena County, and is the only city within the county. The population was 10,197 at the 2020 census, making it the third most populated city in the Northern Michigan ...</v>
    <v>3525</v>
    <v>3526</v>
    <v>3528</v>
    <v>3529</v>
    <v>3530</v>
    <v>Alpena, Michigan</v>
    <v>3531</v>
    <v>Alpena, Michigan</v>
    <v>mdp/vdpid/5286512440069062657</v>
  </rv>
  <rv s="0">
    <v>536870912</v>
    <v>Ann Arbor, Michigan</v>
    <v>666ea97e-4bc2-48d4-ab42-c10cf9042cd4</v>
    <v>en-US</v>
    <v>Map</v>
  </rv>
  <rv s="1">
    <fb>74.981537000000003</fb>
    <v>8</v>
  </rv>
  <rv s="2">
    <v>338</v>
    <v>6</v>
    <v>717</v>
    <v>7</v>
    <v>0</v>
    <v>Image of Ann Arbor, Michigan</v>
  </rv>
  <rv s="1">
    <fb>42.281388890000002</fb>
    <v>9</v>
  </rv>
  <rv s="0">
    <v>805306368</v>
    <v>Christopher Taylor (Mayor)</v>
    <v>07954d0f-9980-36e2-deb2-253894265ed2</v>
    <v>en-US</v>
    <v>Generic</v>
  </rv>
  <rv s="3">
    <v>296</v>
  </rv>
  <rv s="4">
    <v>https://www.bing.com/search?q=ann+arbor+michigan&amp;form=skydnc</v>
    <v>Learn more on Bing</v>
  </rv>
  <rv s="1">
    <fb>-83.748333329999994</fb>
    <v>9</v>
  </rv>
  <rv s="1">
    <fb>123851</fb>
    <v>8</v>
  </rv>
  <rv s="6">
    <v>#VALUE!</v>
    <v>en-US</v>
    <v>666ea97e-4bc2-48d4-ab42-c10cf9042cd4</v>
    <v>536870912</v>
    <v>1</v>
    <v>718</v>
    <v>14</v>
    <v>Ann Arbor, Michigan</v>
    <v>4</v>
    <v>5</v>
    <v>Map</v>
    <v>6</v>
    <v>7</v>
    <v>3494</v>
    <v>3495</v>
    <v>3534</v>
    <v>4</v>
    <v>Ann Arbor is a city in and the county seat of Washtenaw County, Michigan, United States. The 2020 census recorded its population to be 123,851, making it the fifth-largest city in Michigan. It is the principal city of the Ann Arbor Metropolitan ...</v>
    <v>3535</v>
    <v>3536</v>
    <v>3538</v>
    <v>3539</v>
    <v>3540</v>
    <v>Ann Arbor, Michigan</v>
    <v>3541</v>
    <v>1672</v>
    <v>Ann Arbor, Michigan</v>
    <v>mdp/vdpid/5479014220362153985</v>
  </rv>
  <rv s="0">
    <v>536870912</v>
    <v>Benton Harbor, Michigan</v>
    <v>40ea2b1c-9470-6e72-a290-27451a8effe5</v>
    <v>en-US</v>
    <v>Map</v>
  </rv>
  <rv s="0">
    <v>536870912</v>
    <v>Berrien County</v>
    <v>125d217b-9dff-7ebf-767e-0aba26605c2a</v>
    <v>en-US</v>
    <v>Map</v>
  </rv>
  <rv s="1">
    <fb>12.122180999999999</fb>
    <v>8</v>
  </rv>
  <rv s="2">
    <v>339</v>
    <v>6</v>
    <v>719</v>
    <v>7</v>
    <v>0</v>
    <v>Image of Benton Harbor, Michigan</v>
  </rv>
  <rv s="1">
    <fb>42.116666666667001</fb>
    <v>9</v>
  </rv>
  <rv s="0">
    <v>805306368</v>
    <v>Marcus Muhammad (Mayor)</v>
    <v>b4a0dd0a-d319-a1ac-1615-15d99cf026fe</v>
    <v>en-US</v>
    <v>Generic</v>
  </rv>
  <rv s="3">
    <v>297</v>
  </rv>
  <rv s="4">
    <v>https://www.bing.com/search?q=benton+harbor+michigan&amp;form=skydnc</v>
    <v>Learn more on Bing</v>
  </rv>
  <rv s="1">
    <fb>-86.454166666667007</fb>
    <v>9</v>
  </rv>
  <rv s="1">
    <fb>9103</fb>
    <v>8</v>
  </rv>
  <rv s="5">
    <v>#VALUE!</v>
    <v>en-US</v>
    <v>40ea2b1c-9470-6e72-a290-27451a8effe5</v>
    <v>536870912</v>
    <v>1</v>
    <v>720</v>
    <v>2</v>
    <v>Benton Harbor, Michigan</v>
    <v>4</v>
    <v>5</v>
    <v>Map</v>
    <v>6</v>
    <v>7</v>
    <v>3494</v>
    <v>3544</v>
    <v>3545</v>
    <v>4</v>
    <v>Benton Harbor is a city in Berrien County in the U.S. state of Michigan. It is 46 miles southwest of Kalamazoo and 71 miles southwest of Grand Rapids. According to the 2020 census, its population was 9,103. It is the smaller, by population, of ...</v>
    <v>3546</v>
    <v>3547</v>
    <v>3549</v>
    <v>3550</v>
    <v>3551</v>
    <v>Benton Harbor, Michigan</v>
    <v>3552</v>
    <v>Benton Harbor, Michigan</v>
    <v>mdp/vdpid/5478101581620576257</v>
  </rv>
  <rv s="0">
    <v>536870912</v>
    <v>Cadillac, Michigan</v>
    <v>b72820dd-ee37-8877-040e-eacc991d26b3</v>
    <v>en-US</v>
    <v>Map</v>
  </rv>
  <rv s="0">
    <v>536870912</v>
    <v>Wexford County</v>
    <v>00f58a94-d9de-1eca-f6ce-b1cddd5bf119</v>
    <v>en-US</v>
    <v>Map</v>
  </rv>
  <rv s="1">
    <fb>24.393723000000001</fb>
    <v>8</v>
  </rv>
  <rv s="2">
    <v>340</v>
    <v>6</v>
    <v>721</v>
    <v>7</v>
    <v>0</v>
    <v>Image of Cadillac, Michigan</v>
  </rv>
  <rv s="1">
    <fb>44.25</fb>
    <v>9</v>
  </rv>
  <rv s="0">
    <v>805306368</v>
    <v>Carla Filkins (Mayor)</v>
    <v>e9105360-a672-cdb7-551e-d54c9eb7bdda</v>
    <v>en-US</v>
    <v>Generic</v>
  </rv>
  <rv s="3">
    <v>298</v>
  </rv>
  <rv s="4">
    <v>https://www.bing.com/search?q=cadillac+michigan&amp;form=skydnc</v>
    <v>Learn more on Bing</v>
  </rv>
  <rv s="1">
    <fb>-85.4</fb>
    <v>9</v>
  </rv>
  <rv s="1">
    <fb>10371</fb>
    <v>8</v>
  </rv>
  <rv s="6">
    <v>#VALUE!</v>
    <v>en-US</v>
    <v>b72820dd-ee37-8877-040e-eacc991d26b3</v>
    <v>536870912</v>
    <v>1</v>
    <v>722</v>
    <v>14</v>
    <v>Cadillac, Michigan</v>
    <v>4</v>
    <v>5</v>
    <v>Map</v>
    <v>6</v>
    <v>7</v>
    <v>3494</v>
    <v>3555</v>
    <v>3556</v>
    <v>4</v>
    <v>Cadillac is a city in and county seat of Wexford County in the U.S. state of Michigan. The population was 10,371 at the 2020 census, making it the second most-populated city in the Northern Michigan region, after Traverse City.</v>
    <v>3557</v>
    <v>3558</v>
    <v>3560</v>
    <v>3561</v>
    <v>3562</v>
    <v>Cadillac, Michigan</v>
    <v>3563</v>
    <v>1672</v>
    <v>Cadillac, Michigan</v>
    <v>mdp/vdpid/5477160331669143554</v>
  </rv>
  <rv s="0">
    <v>536870912</v>
    <v>Detroit</v>
    <v>85910f05-3dc5-436a-85db-fe5802c27206</v>
    <v>en-US</v>
    <v>Map</v>
  </rv>
  <rv s="0">
    <v>536870912</v>
    <v>Wayne County</v>
    <v>09f3b34b-b13d-3e93-74b4-09147cac37ab</v>
    <v>en-US</v>
    <v>Map</v>
  </rv>
  <rv s="1">
    <fb>370.02801099999999</fb>
    <v>8</v>
  </rv>
  <rv s="2">
    <v>341</v>
    <v>6</v>
    <v>723</v>
    <v>7</v>
    <v>0</v>
    <v>Image of Detroit</v>
  </rv>
  <rv s="1">
    <fb>42.331666666666997</fb>
    <v>9</v>
  </rv>
  <rv s="0">
    <v>805306368</v>
    <v>Mike Duggan (Mayor)</v>
    <v>4c592419-4b3b-4608-9820-cb8179963aed</v>
    <v>en-US</v>
    <v>Generic</v>
  </rv>
  <rv s="3">
    <v>299</v>
  </rv>
  <rv s="4">
    <v>https://www.bing.com/search?q=detroit+michigan&amp;form=skydnc</v>
    <v>Learn more on Bing</v>
  </rv>
  <rv s="1">
    <fb>-83.047499999999999</fb>
    <v>9</v>
  </rv>
  <rv s="1">
    <fb>639111</fb>
    <v>8</v>
  </rv>
  <rv s="6">
    <v>#VALUE!</v>
    <v>en-US</v>
    <v>85910f05-3dc5-436a-85db-fe5802c27206</v>
    <v>536870912</v>
    <v>1</v>
    <v>724</v>
    <v>14</v>
    <v>Detroit</v>
    <v>4</v>
    <v>5</v>
    <v>Map</v>
    <v>6</v>
    <v>7</v>
    <v>3494</v>
    <v>3566</v>
    <v>3567</v>
    <v>4</v>
    <v>Detroit is the most populous city in the U.S. state of Michigan. It is the largest U.S. city on the United States–Canada border, and the seat of government of Wayne County. Detroit had a population of 639,111 at the 2020 census, making it the ...</v>
    <v>3568</v>
    <v>3569</v>
    <v>3571</v>
    <v>3572</v>
    <v>3573</v>
    <v>Detroit</v>
    <v>3574</v>
    <v>1672</v>
    <v>Detroit</v>
    <v>mdp/vdpid/5479049601749090306</v>
  </rv>
  <rv s="0">
    <v>536870912</v>
    <v>East Lansing, Michigan</v>
    <v>51222e8e-6d1d-5fcc-7eba-0dbfdc278d2b</v>
    <v>en-US</v>
    <v>Map</v>
  </rv>
  <rv s="0">
    <v>536870912</v>
    <v>Clinton County</v>
    <v>5147efa6-7d86-76cb-4a4f-2a09a4fdd108</v>
    <v>en-US</v>
    <v>Map</v>
  </rv>
  <rv s="1">
    <fb>35.316009000000001</fb>
    <v>8</v>
  </rv>
  <rv s="2">
    <v>342</v>
    <v>6</v>
    <v>725</v>
    <v>7</v>
    <v>0</v>
    <v>Image of East Lansing, Michigan</v>
  </rv>
  <rv s="1">
    <fb>42.7348</fb>
    <v>9</v>
  </rv>
  <rv s="0">
    <v>805306368</v>
    <v>George Brookover (Mayor)</v>
    <v>3fbaf219-e491-28c7-6bd5-b1843dcad605</v>
    <v>en-US</v>
    <v>Generic</v>
  </rv>
  <rv s="3">
    <v>300</v>
  </rv>
  <rv s="4">
    <v>https://www.bing.com/search?q=east+lansing+michigan&amp;form=skydnc</v>
    <v>Learn more on Bing</v>
  </rv>
  <rv s="1">
    <fb>-84.480800000000002</fb>
    <v>9</v>
  </rv>
  <rv s="1">
    <fb>47741</fb>
    <v>8</v>
  </rv>
  <rv s="5">
    <v>#VALUE!</v>
    <v>en-US</v>
    <v>51222e8e-6d1d-5fcc-7eba-0dbfdc278d2b</v>
    <v>536870912</v>
    <v>1</v>
    <v>726</v>
    <v>2</v>
    <v>East Lansing, Michigan</v>
    <v>4</v>
    <v>5</v>
    <v>Map</v>
    <v>6</v>
    <v>7</v>
    <v>3494</v>
    <v>3577</v>
    <v>3578</v>
    <v>4</v>
    <v>East Lansing is a city in the U.S. state of Michigan. Most of the city lies within Ingham County with a smaller portion extending north into Clinton County. At the 2020 Census the population was 47,741. Located directly east of the state capital ...</v>
    <v>3579</v>
    <v>3580</v>
    <v>3582</v>
    <v>3583</v>
    <v>3584</v>
    <v>East Lansing, Michigan</v>
    <v>3585</v>
    <v>East Lansing, Michigan</v>
    <v>mdp/vdpid/5477480426555572225</v>
  </rv>
  <rv s="0">
    <v>536870912</v>
    <v>Farmington Hills, Michigan</v>
    <v>52fcaa06-1dc6-3a7b-43f0-676381242a71</v>
    <v>en-US</v>
    <v>Map</v>
  </rv>
  <rv s="0">
    <v>536870912</v>
    <v>Oakland County</v>
    <v>39eaf7b5-1732-0ad4-d8af-26cac44cea66</v>
    <v>en-US</v>
    <v>Map</v>
  </rv>
  <rv s="1">
    <fb>86.268533000000005</fb>
    <v>8</v>
  </rv>
  <rv s="2">
    <v>343</v>
    <v>6</v>
    <v>727</v>
    <v>7</v>
    <v>0</v>
    <v>Image of Farmington Hills, Michigan</v>
  </rv>
  <rv s="1">
    <fb>42.485277777778002</fb>
    <v>9</v>
  </rv>
  <rv s="0">
    <v>805306368</v>
    <v>Theresa Rich (Mayor)</v>
    <v>be8e87a1-b42e-7e16-f3a8-c5e8a136fabf</v>
    <v>en-US</v>
    <v>Generic</v>
  </rv>
  <rv s="3">
    <v>301</v>
  </rv>
  <rv s="4">
    <v>https://www.bing.com/search?q=farmington+hills+michigan&amp;form=skydnc</v>
    <v>Learn more on Bing</v>
  </rv>
  <rv s="1">
    <fb>-83.376944444444007</fb>
    <v>9</v>
  </rv>
  <rv s="1">
    <fb>83986</fb>
    <v>8</v>
  </rv>
  <rv s="6">
    <v>#VALUE!</v>
    <v>en-US</v>
    <v>52fcaa06-1dc6-3a7b-43f0-676381242a71</v>
    <v>536870912</v>
    <v>1</v>
    <v>728</v>
    <v>14</v>
    <v>Farmington Hills, Michigan</v>
    <v>4</v>
    <v>5</v>
    <v>Map</v>
    <v>6</v>
    <v>7</v>
    <v>3494</v>
    <v>3588</v>
    <v>3589</v>
    <v>4</v>
    <v>Farmington Hills is a city in Oakland County in the U.S. state of Michigan. A northwestern suburb of Detroit, Farmington Hills is located roughly 22 miles from downtown Detroit. As of the 2020 census, the city's population was 83,986, making it ...</v>
    <v>3590</v>
    <v>3591</v>
    <v>3593</v>
    <v>3594</v>
    <v>3595</v>
    <v>Farmington Hills, Michigan</v>
    <v>3596</v>
    <v>1672</v>
    <v>Farmington Hills, Michigan</v>
    <v>mdp/vdpid/5479036751039168513</v>
  </rv>
  <rv s="0">
    <v>536870912</v>
    <v>Flint, Michigan</v>
    <v>97cd2a19-a42a-4b32-a5e8-57681065184b</v>
    <v>en-US</v>
    <v>Map</v>
  </rv>
  <rv s="0">
    <v>536870912</v>
    <v>Genesee County</v>
    <v>59ffb035-7647-854d-af9c-0e82b765146e</v>
    <v>en-US</v>
    <v>Map</v>
  </rv>
  <rv s="1">
    <fb>88.210325999999995</fb>
    <v>8</v>
  </rv>
  <rv s="2">
    <v>344</v>
    <v>6</v>
    <v>729</v>
    <v>7</v>
    <v>0</v>
    <v>Image of Flint, Michigan</v>
  </rv>
  <rv s="1">
    <fb>43.018888888889002</fb>
    <v>9</v>
  </rv>
  <rv s="0">
    <v>805306368</v>
    <v>Sheldon Neeley (Mayor)</v>
    <v>9949ba31-00c7-4185-6515-3f160b28db64</v>
    <v>en-US</v>
    <v>Generic</v>
  </rv>
  <rv s="3">
    <v>302</v>
  </rv>
  <rv s="4">
    <v>https://www.bing.com/search?q=flint+michigan&amp;form=skydnc</v>
    <v>Learn more on Bing</v>
  </rv>
  <rv s="1">
    <fb>-83.693333333333001</fb>
    <v>9</v>
  </rv>
  <rv s="1">
    <fb>81252</fb>
    <v>8</v>
  </rv>
  <rv s="6">
    <v>#VALUE!</v>
    <v>en-US</v>
    <v>97cd2a19-a42a-4b32-a5e8-57681065184b</v>
    <v>536870912</v>
    <v>1</v>
    <v>730</v>
    <v>14</v>
    <v>Flint, Michigan</v>
    <v>4</v>
    <v>5</v>
    <v>Map</v>
    <v>6</v>
    <v>7</v>
    <v>3494</v>
    <v>3599</v>
    <v>3600</v>
    <v>4</v>
    <v>Flint is the largest city and seat of Genesee County, Michigan, United States. Located along the Flint River, 66 miles northwest of Detroit, it is a principal city within the region known as Mid Michigan. At the 2020 census, Flint had a ...</v>
    <v>3601</v>
    <v>3602</v>
    <v>3604</v>
    <v>3605</v>
    <v>3606</v>
    <v>Flint, Michigan</v>
    <v>3607</v>
    <v>1672</v>
    <v>Flint, Michigan</v>
    <v>mdp/vdpid/5478944426220847105</v>
  </rv>
  <rv s="0">
    <v>536870912</v>
    <v>Grand Haven, Michigan</v>
    <v>4ba9912c-e830-1173-a9d3-56ce4e642316</v>
    <v>en-US</v>
    <v>Map</v>
  </rv>
  <rv s="0">
    <v>536870912</v>
    <v>Ottawa County</v>
    <v>c2859fbf-7b46-5538-0ab0-f0cc757ba585</v>
    <v>en-US</v>
    <v>Map</v>
  </rv>
  <rv s="1">
    <fb>19.069652999999999</fb>
    <v>8</v>
  </rv>
  <rv s="2">
    <v>345</v>
    <v>6</v>
    <v>731</v>
    <v>7</v>
    <v>0</v>
    <v>Image of Grand Haven, Michigan</v>
  </rv>
  <rv s="1">
    <fb>43.063055555555998</fb>
    <v>9</v>
  </rv>
  <rv s="0">
    <v>805306368</v>
    <v>Catherine McNally (Mayor)</v>
    <v>121b9dd8-0c6e-59cc-97f5-624cd6ec4384</v>
    <v>en-US</v>
    <v>Generic</v>
  </rv>
  <rv s="3">
    <v>303</v>
  </rv>
  <rv s="4">
    <v>https://www.bing.com/search?q=grand+haven+michigan&amp;form=skydnc</v>
    <v>Learn more on Bing</v>
  </rv>
  <rv s="1">
    <fb>-86.228333333332998</fb>
    <v>9</v>
  </rv>
  <rv s="1">
    <fb>11011</fb>
    <v>8</v>
  </rv>
  <rv s="5">
    <v>#VALUE!</v>
    <v>en-US</v>
    <v>4ba9912c-e830-1173-a9d3-56ce4e642316</v>
    <v>536870912</v>
    <v>1</v>
    <v>732</v>
    <v>2</v>
    <v>Grand Haven, Michigan</v>
    <v>4</v>
    <v>5</v>
    <v>Map</v>
    <v>6</v>
    <v>7</v>
    <v>3494</v>
    <v>3610</v>
    <v>3611</v>
    <v>4</v>
    <v>Grand Haven is a city within the U.S. state of Michigan and the county seat of Ottawa County. Grand Haven is located on the eastern shore of Lake Michigan at the mouth of the Grand River, for which it is named. As of the 2010 census, Grand Haven ...</v>
    <v>3612</v>
    <v>3613</v>
    <v>3615</v>
    <v>3616</v>
    <v>3617</v>
    <v>Grand Haven, Michigan</v>
    <v>3618</v>
    <v>Grand Haven, Michigan</v>
    <v>mdp/vdpid/5477281134435893249</v>
  </rv>
  <rv s="0">
    <v>536870912</v>
    <v>Grand Rapids, Michigan</v>
    <v>67bcfda2-f3de-4550-b4a1-5577c977771c</v>
    <v>en-US</v>
    <v>Map</v>
  </rv>
  <rv s="0">
    <v>536870912</v>
    <v>Kent County</v>
    <v>3493b719-748c-528c-807c-41509bc6231d</v>
    <v>en-US</v>
    <v>Map</v>
  </rv>
  <rv s="1">
    <fb>117.355557</fb>
    <v>8</v>
  </rv>
  <rv s="2">
    <v>346</v>
    <v>6</v>
    <v>733</v>
    <v>7</v>
    <v>0</v>
    <v>Image of Grand Rapids, Michigan</v>
  </rv>
  <rv s="1">
    <fb>42.963360000000002</fb>
    <v>9</v>
  </rv>
  <rv s="0">
    <v>805306368</v>
    <v>Rosalynn Bliss (Mayor)</v>
    <v>59c382f1-1355-7d3b-328e-e459812c401c</v>
    <v>en-US</v>
    <v>Generic</v>
  </rv>
  <rv s="3">
    <v>304</v>
  </rv>
  <rv s="4">
    <v>https://www.bing.com/search?q=grand+rapids+michigan&amp;form=skydnc</v>
    <v>Learn more on Bing</v>
  </rv>
  <rv s="1">
    <fb>-85.668090000000007</fb>
    <v>9</v>
  </rv>
  <rv s="1">
    <fb>198917</fb>
    <v>8</v>
  </rv>
  <rv s="6">
    <v>#VALUE!</v>
    <v>en-US</v>
    <v>67bcfda2-f3de-4550-b4a1-5577c977771c</v>
    <v>536870912</v>
    <v>1</v>
    <v>734</v>
    <v>14</v>
    <v>Grand Rapids, Michigan</v>
    <v>4</v>
    <v>5</v>
    <v>Map</v>
    <v>6</v>
    <v>7</v>
    <v>3494</v>
    <v>3621</v>
    <v>3622</v>
    <v>4</v>
    <v>Grand Rapids is a city and county seat of Kent County in the U.S. state of Michigan. At the 2020 census, the city had a population of 198,893 which ranks it as the second most-populated city in the state after Detroit. Grand Rapids is the ...</v>
    <v>3623</v>
    <v>3624</v>
    <v>3626</v>
    <v>3627</v>
    <v>3628</v>
    <v>Grand Rapids, Michigan</v>
    <v>3629</v>
    <v>1672</v>
    <v>Grand Rapids, Michigan</v>
    <v>mdp/vdpid/5477386017168162817</v>
  </rv>
  <rv s="0">
    <v>536870912</v>
    <v>Holland, Michigan</v>
    <v>9e72dc73-66a9-eaac-9910-951f42fed923</v>
    <v>en-US</v>
    <v>Map</v>
  </rv>
  <rv s="0">
    <v>536870912</v>
    <v>Allegan County</v>
    <v>8f1bc7d5-e01d-b2ec-d671-1cc0e1c169d1</v>
    <v>en-US</v>
    <v>Map</v>
  </rv>
  <rv s="1">
    <fb>44.939672999999999</fb>
    <v>8</v>
  </rv>
  <rv s="2">
    <v>347</v>
    <v>6</v>
    <v>735</v>
    <v>7</v>
    <v>0</v>
    <v>Image of Holland, Michigan</v>
  </rv>
  <rv s="1">
    <fb>42.787500000000001</fb>
    <v>9</v>
  </rv>
  <rv s="0">
    <v>805306368</v>
    <v>Nathan Bocks (Mayor)</v>
    <v>f2016ae8-6ca2-89ec-4bbb-e834f47382bf</v>
    <v>en-US</v>
    <v>Generic</v>
  </rv>
  <rv s="3">
    <v>305</v>
  </rv>
  <rv s="4">
    <v>https://www.bing.com/search?q=holland+michigan&amp;form=skydnc</v>
    <v>Learn more on Bing</v>
  </rv>
  <rv s="1">
    <fb>-86.108888888888899</fb>
    <v>9</v>
  </rv>
  <rv s="1">
    <fb>34378</fb>
    <v>8</v>
  </rv>
  <rv s="6">
    <v>#VALUE!</v>
    <v>en-US</v>
    <v>9e72dc73-66a9-eaac-9910-951f42fed923</v>
    <v>536870912</v>
    <v>1</v>
    <v>736</v>
    <v>14</v>
    <v>Holland, Michigan</v>
    <v>4</v>
    <v>5</v>
    <v>Map</v>
    <v>6</v>
    <v>7</v>
    <v>3494</v>
    <v>3632</v>
    <v>3633</v>
    <v>4</v>
    <v>Holland is a city in the western region of the Lower Peninsula of the U.S. state of Michigan. It is situated near the eastern shore of Lake Michigan on Lake Macatawa, which is fed by the Macatawa River. Holland is a thriving city with a diverse ...</v>
    <v>3634</v>
    <v>3635</v>
    <v>3637</v>
    <v>3638</v>
    <v>3639</v>
    <v>Holland, Michigan</v>
    <v>3640</v>
    <v>1672</v>
    <v>Holland, Michigan</v>
    <v>mdp/vdpid/5477337140842987523</v>
  </rv>
  <rv s="0">
    <v>536870912</v>
    <v>Houghton, Michigan</v>
    <v>064a1fa8-5e58-2c61-03b8-4e93f5c7a86b</v>
    <v>en-US</v>
    <v>Map</v>
  </rv>
  <rv s="0">
    <v>536870912</v>
    <v>Houghton County</v>
    <v>870bd020-bb67-2cb5-76e8-92a426b6c4bf</v>
    <v>en-US</v>
    <v>Map</v>
  </rv>
  <rv s="1">
    <fb>12.179921999999999</fb>
    <v>8</v>
  </rv>
  <rv s="2">
    <v>348</v>
    <v>6</v>
    <v>737</v>
    <v>7</v>
    <v>0</v>
    <v>Image of Houghton, Michigan</v>
  </rv>
  <rv s="1">
    <fb>47.121944444443997</fb>
    <v>9</v>
  </rv>
  <rv s="0">
    <v>805306368</v>
    <v>Brian Irizarry (Mayor)</v>
    <v>627466db-02e0-6df5-fe36-ee674dd4ece2</v>
    <v>en-US</v>
    <v>Generic</v>
  </rv>
  <rv s="3">
    <v>306</v>
  </rv>
  <rv s="4">
    <v>https://www.bing.com/search?q=houghton+michigan&amp;form=skydnc</v>
    <v>Learn more on Bing</v>
  </rv>
  <rv s="1">
    <fb>-88.568888888889006</fb>
    <v>9</v>
  </rv>
  <rv s="1">
    <fb>8386</fb>
    <v>8</v>
  </rv>
  <rv s="6">
    <v>#VALUE!</v>
    <v>en-US</v>
    <v>064a1fa8-5e58-2c61-03b8-4e93f5c7a86b</v>
    <v>536870912</v>
    <v>1</v>
    <v>738</v>
    <v>14</v>
    <v>Houghton, Michigan</v>
    <v>4</v>
    <v>5</v>
    <v>Map</v>
    <v>6</v>
    <v>7</v>
    <v>3494</v>
    <v>3643</v>
    <v>3644</v>
    <v>4</v>
    <v>Houghton is the largest city and county seat of Houghton County in the U.S. state of Michigan. Located on the Keweenaw Peninsula, Houghton is the largest city in the Copper Country region. It is the fifth-largest city in the Upper Peninsula, ...</v>
    <v>3645</v>
    <v>3646</v>
    <v>3648</v>
    <v>3649</v>
    <v>3650</v>
    <v>Houghton, Michigan</v>
    <v>3651</v>
    <v>1672</v>
    <v>Houghton, Michigan</v>
    <v>mdp/vdpid/5284012591012642817</v>
  </rv>
  <rv s="0">
    <v>536870912</v>
    <v>Jackson, Mississippi</v>
    <v>ed40f72a-f28d-48a5-887c-e021839859d4</v>
    <v>en-US</v>
    <v>Map</v>
  </rv>
  <rv s="0">
    <v>536870912</v>
    <v>Mississippi</v>
    <v>6af619ca-217d-49c0-9a86-153fc7fbcd78</v>
    <v>en-US</v>
    <v>Map</v>
  </rv>
  <rv s="0">
    <v>536870912</v>
    <v>Rankin County</v>
    <v>236554f3-d994-c208-79ac-18960a0ac20b</v>
    <v>en-US</v>
    <v>Map</v>
  </rv>
  <rv s="1">
    <fb>293.27059700000001</fb>
    <v>8</v>
  </rv>
  <rv s="2">
    <v>349</v>
    <v>6</v>
    <v>739</v>
    <v>7</v>
    <v>0</v>
    <v>Image of Jackson, Mississippi</v>
  </rv>
  <rv s="1">
    <fb>32.298888888889003</fb>
    <v>9</v>
  </rv>
  <rv s="0">
    <v>805306368</v>
    <v>Chokwe Antar Lumumba (Mayor)</v>
    <v>30b59646-5c43-27ec-d673-3ce65c6b3e20</v>
    <v>en-US</v>
    <v>Generic</v>
  </rv>
  <rv s="3">
    <v>307</v>
  </rv>
  <rv s="4">
    <v>https://www.bing.com/search?q=jackson+mississippi&amp;form=skydnc</v>
    <v>Learn more on Bing</v>
  </rv>
  <rv s="1">
    <fb>-90.184722222222007</fb>
    <v>9</v>
  </rv>
  <rv s="1">
    <fb>153701</fb>
    <v>8</v>
  </rv>
  <rv s="5">
    <v>#VALUE!</v>
    <v>en-US</v>
    <v>ed40f72a-f28d-48a5-887c-e021839859d4</v>
    <v>536870912</v>
    <v>1</v>
    <v>740</v>
    <v>2</v>
    <v>Jackson, Mississippi</v>
    <v>4</v>
    <v>5</v>
    <v>Map</v>
    <v>6</v>
    <v>7</v>
    <v>3654</v>
    <v>3655</v>
    <v>3656</v>
    <v>4</v>
    <v>Jackson is the capital of and the most populous city in the U.S. state of Mississippi. Along with Raymond, Jackson is one of two county seats for Hinds County. The city had a population of 153,701 at the 2020 census, a significant decline from ...</v>
    <v>3657</v>
    <v>3658</v>
    <v>3660</v>
    <v>3661</v>
    <v>3662</v>
    <v>Jackson, Mississippi</v>
    <v>3663</v>
    <v>Jackson, Mississippi</v>
    <v>mdp/vdpid/5110177747737509889</v>
  </rv>
  <rv s="0">
    <v>536870912</v>
    <v>Kalamazoo, Michigan</v>
    <v>8bec7508-49a6-4236-b9b8-c2de295040b2</v>
    <v>en-US</v>
    <v>Map</v>
  </rv>
  <rv s="0">
    <v>536870912</v>
    <v>Kalamazoo County</v>
    <v>5ac79147-9e63-105c-a4d9-32ecbe3bf831</v>
    <v>en-US</v>
    <v>Map</v>
  </rv>
  <rv s="1">
    <fb>65.013688999999999</fb>
    <v>8</v>
  </rv>
  <rv s="2">
    <v>350</v>
    <v>6</v>
    <v>741</v>
    <v>7</v>
    <v>0</v>
    <v>Image of Kalamazoo, Michigan</v>
  </rv>
  <rv s="1">
    <fb>42.29</fb>
    <v>9</v>
  </rv>
  <rv s="0">
    <v>805306368</v>
    <v>David Anderson (Mayor)</v>
    <v>a5e451fb-cf8c-0033-8527-26bd26cfb9ff</v>
    <v>en-US</v>
    <v>Generic</v>
  </rv>
  <rv s="3">
    <v>308</v>
  </rv>
  <rv s="4">
    <v>https://www.bing.com/search?q=kalamazoo+michigan&amp;form=skydnc</v>
    <v>Learn more on Bing</v>
  </rv>
  <rv s="1">
    <fb>-85.59</fb>
    <v>9</v>
  </rv>
  <rv s="1">
    <fb>73598</fb>
    <v>8</v>
  </rv>
  <rv s="5">
    <v>#VALUE!</v>
    <v>en-US</v>
    <v>8bec7508-49a6-4236-b9b8-c2de295040b2</v>
    <v>536870912</v>
    <v>1</v>
    <v>742</v>
    <v>2</v>
    <v>Kalamazoo, Michigan</v>
    <v>4</v>
    <v>5</v>
    <v>Map</v>
    <v>6</v>
    <v>7</v>
    <v>3494</v>
    <v>3666</v>
    <v>3667</v>
    <v>4</v>
    <v>Kalamazoo is a city in the southwest region of the U.S. state of Michigan. It is the county seat of Kalamazoo County. At the 2020 census, Kalamazoo had a population of 73,598. Kalamazoo is the major city of the Kalamazoo-Portage Metropolitan ...</v>
    <v>3668</v>
    <v>3669</v>
    <v>3671</v>
    <v>3672</v>
    <v>3673</v>
    <v>Kalamazoo, Michigan</v>
    <v>3674</v>
    <v>Kalamazoo, Michigan</v>
    <v>mdp/vdpid/5477457244889022466</v>
  </rv>
  <rv s="0">
    <v>536870912</v>
    <v>Lansing, Michigan</v>
    <v>f72f32c4-1da0-4657-9366-ff9fa67191cd</v>
    <v>en-US</v>
    <v>Map</v>
  </rv>
  <rv s="0">
    <v>536870912</v>
    <v>Eaton County</v>
    <v>382aa371-afe2-49c1-19c4-ce9f2a5a31a0</v>
    <v>en-US</v>
    <v>Map</v>
  </rv>
  <rv s="1">
    <fb>102.970084</fb>
    <v>8</v>
  </rv>
  <rv s="2">
    <v>351</v>
    <v>6</v>
    <v>743</v>
    <v>7</v>
    <v>0</v>
    <v>Image of Lansing, Michigan</v>
  </rv>
  <rv s="1">
    <fb>42.733499999999999</fb>
    <v>9</v>
  </rv>
  <rv s="0">
    <v>805306368</v>
    <v>Andy Schor (Mayor)</v>
    <v>ce946db5-a7df-6d1b-093e-4f33e51bfbbb</v>
    <v>en-US</v>
    <v>Generic</v>
  </rv>
  <rv s="3">
    <v>309</v>
  </rv>
  <rv s="4">
    <v>https://www.bing.com/search?q=lansing+michigan&amp;form=skydnc</v>
    <v>Learn more on Bing</v>
  </rv>
  <rv s="1">
    <fb>-84.546700000000001</fb>
    <v>9</v>
  </rv>
  <rv s="1">
    <fb>112537</fb>
    <v>8</v>
  </rv>
  <rv s="5">
    <v>#VALUE!</v>
    <v>en-US</v>
    <v>f72f32c4-1da0-4657-9366-ff9fa67191cd</v>
    <v>536870912</v>
    <v>1</v>
    <v>744</v>
    <v>2</v>
    <v>Lansing, Michigan</v>
    <v>4</v>
    <v>5</v>
    <v>Map</v>
    <v>6</v>
    <v>438</v>
    <v>3494</v>
    <v>3677</v>
    <v>3678</v>
    <v>4</v>
    <v>Lansing is the capital of the U.S. state of Michigan. It is mostly in Ingham County, although portions of the city extend west into Eaton County and north into Clinton County. The 2020 census placed the city's population at 112,644, making it ...</v>
    <v>3679</v>
    <v>3680</v>
    <v>3682</v>
    <v>3683</v>
    <v>3684</v>
    <v>Lansing, Michigan</v>
    <v>3685</v>
    <v>Lansing, Michigan</v>
    <v>mdp/vdpid/5477481659060191233</v>
  </rv>
  <rv s="0">
    <v>536870912</v>
    <v>Marquette, Michigan</v>
    <v>588e5555-bc97-2e65-fc11-4486192671b7</v>
    <v>en-US</v>
    <v>Map</v>
  </rv>
  <rv s="0">
    <v>536870912</v>
    <v>Marquette County</v>
    <v>278636ef-9dcb-78b0-e31a-f2d97b6381d1</v>
    <v>en-US</v>
    <v>Map</v>
  </rv>
  <rv s="1">
    <fb>50.607908000000002</fb>
    <v>8</v>
  </rv>
  <rv s="2">
    <v>352</v>
    <v>6</v>
    <v>745</v>
    <v>7</v>
    <v>0</v>
    <v>Image of Marquette, Michigan</v>
  </rv>
  <rv s="1">
    <fb>46.546399999999998</fb>
    <v>9</v>
  </rv>
  <rv s="0">
    <v>805306368</v>
    <v>Sally Davis (Mayor)</v>
    <v>98a1428b-b42f-4aee-cc29-9601b19c2981</v>
    <v>en-US</v>
    <v>Generic</v>
  </rv>
  <rv s="3">
    <v>310</v>
  </rv>
  <rv s="4">
    <v>https://www.bing.com/search?q=marquette+michigan&amp;form=skydnc</v>
    <v>Learn more on Bing</v>
  </rv>
  <rv s="1">
    <fb>-87.406700000000001</fb>
    <v>9</v>
  </rv>
  <rv s="1">
    <fb>20629</fb>
    <v>8</v>
  </rv>
  <rv s="6">
    <v>#VALUE!</v>
    <v>en-US</v>
    <v>588e5555-bc97-2e65-fc11-4486192671b7</v>
    <v>536870912</v>
    <v>1</v>
    <v>746</v>
    <v>14</v>
    <v>Marquette, Michigan</v>
    <v>4</v>
    <v>5</v>
    <v>Map</v>
    <v>6</v>
    <v>7</v>
    <v>3494</v>
    <v>3688</v>
    <v>3689</v>
    <v>4</v>
    <v>Marquette is the county seat of Marquette County and the largest city in the Upper Peninsula of the U.S. state of Michigan. Located on the shores of Lake Superior, Marquette is a major port, known primarily for shipping iron ore from the ...</v>
    <v>3690</v>
    <v>3691</v>
    <v>3693</v>
    <v>3694</v>
    <v>3695</v>
    <v>Marquette, Michigan</v>
    <v>3696</v>
    <v>1672</v>
    <v>Marquette, Michigan</v>
    <v>mdp/vdpid/5284125533334929409</v>
  </rv>
  <rv s="0">
    <v>536870912</v>
    <v>Midland, Michigan</v>
    <v>64b2e80c-504b-e119-2671-922e04ebcc2c</v>
    <v>en-US</v>
    <v>Map</v>
  </rv>
  <rv s="0">
    <v>536870912</v>
    <v>Midland County</v>
    <v>30051397-0a3b-634e-43c1-cb75aba814cb</v>
    <v>en-US</v>
    <v>Map</v>
  </rv>
  <rv s="1">
    <fb>92.44</fb>
    <v>8</v>
  </rv>
  <rv s="2">
    <v>353</v>
    <v>6</v>
    <v>747</v>
    <v>7</v>
    <v>0</v>
    <v>Image of Midland, Michigan</v>
  </rv>
  <rv s="1">
    <fb>43.615555555556</fb>
    <v>9</v>
  </rv>
  <rv s="0">
    <v>805306368</v>
    <v>Maureen Donker (Mayor)</v>
    <v>2c5549b9-655f-e964-fd46-8adf2f497a6f</v>
    <v>en-US</v>
    <v>Generic</v>
  </rv>
  <rv s="3">
    <v>311</v>
  </rv>
  <rv s="4">
    <v>https://www.bing.com/search?q=midland+michigan&amp;form=skydnc</v>
    <v>Learn more on Bing</v>
  </rv>
  <rv s="1">
    <fb>-84.247222222222007</fb>
    <v>9</v>
  </rv>
  <rv s="1">
    <fb>42547</fb>
    <v>8</v>
  </rv>
  <rv s="5">
    <v>#VALUE!</v>
    <v>en-US</v>
    <v>64b2e80c-504b-e119-2671-922e04ebcc2c</v>
    <v>536870912</v>
    <v>1</v>
    <v>748</v>
    <v>2</v>
    <v>Midland, Michigan</v>
    <v>4</v>
    <v>5</v>
    <v>Map</v>
    <v>6</v>
    <v>7</v>
    <v>3494</v>
    <v>3699</v>
    <v>3700</v>
    <v>4</v>
    <v>Midland is a city in and the county seat of Midland County, Michigan, in the United States. The city's population was 42,547 as of the 2020 census. It is the principal city of the Midland Metropolitan Statistical Area, part of the larger ...</v>
    <v>3701</v>
    <v>3702</v>
    <v>3704</v>
    <v>3705</v>
    <v>3706</v>
    <v>Midland, Michigan</v>
    <v>3707</v>
    <v>Midland, Michigan</v>
    <v>mdp/vdpid/5478912742398099457</v>
  </rv>
  <rv s="0">
    <v>536870912</v>
    <v>Mount Pleasant, Michigan</v>
    <v>08a73d6a-7451-d426-b2ee-bf8af257cf3a</v>
    <v>en-US</v>
    <v>Map</v>
  </rv>
  <rv s="0">
    <v>536870912</v>
    <v>Isabella County</v>
    <v>d6a509e3-c2c5-e841-2bef-2ff619762705</v>
    <v>en-US</v>
    <v>Map</v>
  </rv>
  <rv s="1">
    <fb>20.281922000000002</fb>
    <v>8</v>
  </rv>
  <rv s="2">
    <v>354</v>
    <v>6</v>
    <v>749</v>
    <v>7</v>
    <v>0</v>
    <v>Image of Mount Pleasant, Michigan</v>
  </rv>
  <rv s="1">
    <fb>43.597777777777999</fb>
    <v>9</v>
  </rv>
  <rv s="0">
    <v>805306368</v>
    <v>Amy Perschbacher (Mayor)</v>
    <v>4bee2323-802f-bb0b-a074-69ff6e33267e</v>
    <v>en-US</v>
    <v>Generic</v>
  </rv>
  <rv s="3">
    <v>312</v>
  </rv>
  <rv s="4">
    <v>https://www.bing.com/search?q=mount+pleasant+michigan&amp;form=skydnc</v>
    <v>Learn more on Bing</v>
  </rv>
  <rv s="1">
    <fb>-84.767499999999998</fb>
    <v>9</v>
  </rv>
  <rv s="1">
    <fb>21688</fb>
    <v>8</v>
  </rv>
  <rv s="5">
    <v>#VALUE!</v>
    <v>en-US</v>
    <v>08a73d6a-7451-d426-b2ee-bf8af257cf3a</v>
    <v>536870912</v>
    <v>1</v>
    <v>750</v>
    <v>2</v>
    <v>Mount Pleasant, Michigan</v>
    <v>4</v>
    <v>5</v>
    <v>Map</v>
    <v>6</v>
    <v>7</v>
    <v>3494</v>
    <v>3710</v>
    <v>3711</v>
    <v>4</v>
    <v>Mount Pleasant is a city in the U.S. state of Michigan. The city is the county seat of Isabella County, which is part of Central Michigan. The population of Mount Pleasant was 21,688 as of the 2020 census. The city is surrounded by Union Charter ...</v>
    <v>3712</v>
    <v>3713</v>
    <v>3715</v>
    <v>3716</v>
    <v>3717</v>
    <v>Mount Pleasant, Michigan</v>
    <v>3718</v>
    <v>Mount Pleasant, Michigan</v>
    <v>mdp/vdpid/5477212740923686913</v>
  </rv>
  <rv s="0">
    <v>536870912</v>
    <v>Muskegon, Michigan</v>
    <v>6c62a5af-300e-750a-77a5-8f3a4b49a9ce</v>
    <v>en-US</v>
    <v>Map</v>
  </rv>
  <rv s="0">
    <v>536870912</v>
    <v>Muskegon County</v>
    <v>30761198-400e-f7b9-1276-bb5925ca43a4</v>
    <v>en-US</v>
    <v>Map</v>
  </rv>
  <rv s="1">
    <fb>46.934845000000003</fb>
    <v>8</v>
  </rv>
  <rv s="2">
    <v>355</v>
    <v>6</v>
    <v>751</v>
    <v>7</v>
    <v>0</v>
    <v>Image of Muskegon, Michigan</v>
  </rv>
  <rv s="1">
    <fb>43.234166666667001</fb>
    <v>9</v>
  </rv>
  <rv s="0">
    <v>805306368</v>
    <v>Ken Johnson (Mayor)</v>
    <v>c35f286d-35ef-d3f8-aeca-962a2a9e1389</v>
    <v>en-US</v>
    <v>Generic</v>
  </rv>
  <rv s="3">
    <v>313</v>
  </rv>
  <rv s="4">
    <v>https://www.bing.com/search?q=muskegon+michigan&amp;form=skydnc</v>
    <v>Learn more on Bing</v>
  </rv>
  <rv s="1">
    <fb>-86.248333333332994</fb>
    <v>9</v>
  </rv>
  <rv s="1">
    <fb>38318</fb>
    <v>8</v>
  </rv>
  <rv s="6">
    <v>#VALUE!</v>
    <v>en-US</v>
    <v>6c62a5af-300e-750a-77a5-8f3a4b49a9ce</v>
    <v>536870912</v>
    <v>1</v>
    <v>752</v>
    <v>14</v>
    <v>Muskegon, Michigan</v>
    <v>4</v>
    <v>5</v>
    <v>Map</v>
    <v>6</v>
    <v>7</v>
    <v>3494</v>
    <v>3721</v>
    <v>3722</v>
    <v>4</v>
    <v>Muskegon is a city in the U.S. state of Michigan, the county seat of Muskegon County. Situated around a harbor of Lake Michigan, Muskegon is known for fishing, sailing regattas, and pleasure boating, and as a commercial- and cruise-ship port. It ...</v>
    <v>3723</v>
    <v>3724</v>
    <v>3726</v>
    <v>3727</v>
    <v>3728</v>
    <v>Muskegon, Michigan</v>
    <v>3729</v>
    <v>1672</v>
    <v>Muskegon, Michigan</v>
    <v>mdp/vdpid/5477276719024963585</v>
  </rv>
  <rv s="0">
    <v>536870912</v>
    <v>Saginaw, Michigan</v>
    <v>cde7b03d-c4ea-b587-107e-c5c52c5ce586</v>
    <v>en-US</v>
    <v>Map</v>
  </rv>
  <rv s="0">
    <v>536870912</v>
    <v>Saginaw County</v>
    <v>0926ff14-41ef-58e8-ea70-6220abb5c8a4</v>
    <v>en-US</v>
    <v>Map</v>
  </rv>
  <rv s="1">
    <fb>46.874699</fb>
    <v>8</v>
  </rv>
  <rv s="2">
    <v>356</v>
    <v>6</v>
    <v>753</v>
    <v>7</v>
    <v>0</v>
    <v>Image of Saginaw, Michigan</v>
  </rv>
  <rv s="1">
    <fb>43.419924700000003</fb>
    <v>9</v>
  </rv>
  <rv s="0">
    <v>805306368</v>
    <v>Brenda Moore (Mayor)</v>
    <v>fbf3716e-dfdd-4088-8528-07b3157fa67c</v>
    <v>en-US</v>
    <v>Generic</v>
  </rv>
  <rv s="3">
    <v>314</v>
  </rv>
  <rv s="4">
    <v>https://www.bing.com/search?q=saginaw+michigan&amp;form=skydnc</v>
    <v>Learn more on Bing</v>
  </rv>
  <rv s="1">
    <fb>-83.950026100000002</fb>
    <v>9</v>
  </rv>
  <rv s="1">
    <fb>44202</fb>
    <v>8</v>
  </rv>
  <rv s="5">
    <v>#VALUE!</v>
    <v>en-US</v>
    <v>cde7b03d-c4ea-b587-107e-c5c52c5ce586</v>
    <v>536870912</v>
    <v>1</v>
    <v>754</v>
    <v>2</v>
    <v>Saginaw, Michigan</v>
    <v>4</v>
    <v>5</v>
    <v>Map</v>
    <v>6</v>
    <v>7</v>
    <v>3494</v>
    <v>3732</v>
    <v>3733</v>
    <v>4</v>
    <v>Saginaw is a city in the U.S. state of Michigan and the seat of Saginaw County. The city of Saginaw and Saginaw County are both in the area known as Mid-Michigan. Saginaw is adjacent to Saginaw Charter Township and considered part of Greater ...</v>
    <v>3734</v>
    <v>3735</v>
    <v>3737</v>
    <v>3738</v>
    <v>3739</v>
    <v>Saginaw, Michigan</v>
    <v>3740</v>
    <v>Saginaw, Michigan</v>
    <v>mdp/vdpid/5478924253111779329</v>
  </rv>
  <rv s="0">
    <v>536870912</v>
    <v>South Haven, Michigan</v>
    <v>ae42cebd-c677-2d0f-7b84-3a0bf39fb7bf</v>
    <v>en-US</v>
    <v>Map</v>
  </rv>
  <rv s="0">
    <v>536870912</v>
    <v>Van Buren County</v>
    <v>44bbc359-3327-302c-f420-752a2ca9c43d</v>
    <v>en-US</v>
    <v>Map</v>
  </rv>
  <rv s="1">
    <fb>9.0847719999999992</fb>
    <v>8</v>
  </rv>
  <rv s="2">
    <v>357</v>
    <v>6</v>
    <v>755</v>
    <v>7</v>
    <v>0</v>
    <v>Image of South Haven, Michigan</v>
  </rv>
  <rv s="1">
    <fb>42.403055555556001</fb>
    <v>9</v>
  </rv>
  <rv s="0">
    <v>805306368</v>
    <v>Annie Brown (Mayor)</v>
    <v>a95e9a1e-df32-b25d-a25c-5870734d2e8f</v>
    <v>en-US</v>
    <v>Generic</v>
  </rv>
  <rv s="3">
    <v>315</v>
  </rv>
  <rv s="4">
    <v>https://www.bing.com/search?q=south+haven+michigan+population&amp;form=skydnc</v>
    <v>Learn more on Bing</v>
  </rv>
  <rv s="1">
    <fb>-86.273611111110995</fb>
    <v>9</v>
  </rv>
  <rv s="1">
    <fb>3964</fb>
    <v>8</v>
  </rv>
  <rv s="5">
    <v>#VALUE!</v>
    <v>en-US</v>
    <v>ae42cebd-c677-2d0f-7b84-3a0bf39fb7bf</v>
    <v>536870912</v>
    <v>1</v>
    <v>756</v>
    <v>2</v>
    <v>South Haven, Michigan</v>
    <v>4</v>
    <v>5</v>
    <v>Map</v>
    <v>6</v>
    <v>7</v>
    <v>3494</v>
    <v>3743</v>
    <v>3744</v>
    <v>4</v>
    <v>South Haven is a city in the U.S. state of Michigan. Most of the city is in Van Buren County, although a small portion extends into Allegan County. The population was 3,964 at the 2020 census. Because of its position on Lake Michigan, at the ...</v>
    <v>3745</v>
    <v>3746</v>
    <v>3748</v>
    <v>3749</v>
    <v>3750</v>
    <v>South Haven, Michigan</v>
    <v>3751</v>
    <v>South Haven, Michigan</v>
    <v>mdp/vdpid/5477348345557024769</v>
  </rv>
  <rv s="0">
    <v>536870912</v>
    <v>Traverse City, Michigan</v>
    <v>c378836d-aca2-2ce8-2ea4-0a902cf2e1ee</v>
    <v>en-US</v>
    <v>Map</v>
  </rv>
  <rv s="0">
    <v>536870912</v>
    <v>Grand Traverse County</v>
    <v>171094d3-b24f-317a-6812-b638e9d97c90</v>
    <v>en-US</v>
    <v>Map</v>
  </rv>
  <rv s="1">
    <fb>22.42407</fb>
    <v>8</v>
  </rv>
  <rv s="2">
    <v>358</v>
    <v>6</v>
    <v>757</v>
    <v>7</v>
    <v>0</v>
    <v>Image of Traverse City, Michigan</v>
  </rv>
  <rv s="1">
    <fb>44.768055555556003</fb>
    <v>9</v>
  </rv>
  <rv s="0">
    <v>805306368</v>
    <v>Amy Shamroe (Mayor)</v>
    <v>9c67dc6f-fa2e-5535-4949-d3de4e1aa1aa</v>
    <v>en-US</v>
    <v>Generic</v>
  </rv>
  <rv s="3">
    <v>316</v>
  </rv>
  <rv s="4">
    <v>https://www.bing.com/search?q=traverse+city+michigan&amp;form=skydnc</v>
    <v>Learn more on Bing</v>
  </rv>
  <rv s="1">
    <fb>-85.622222222222007</fb>
    <v>9</v>
  </rv>
  <rv s="1">
    <fb>15678</fb>
    <v>8</v>
  </rv>
  <rv s="6">
    <v>#VALUE!</v>
    <v>en-US</v>
    <v>c378836d-aca2-2ce8-2ea4-0a902cf2e1ee</v>
    <v>536870912</v>
    <v>1</v>
    <v>758</v>
    <v>14</v>
    <v>Traverse City, Michigan</v>
    <v>4</v>
    <v>5</v>
    <v>Map</v>
    <v>6</v>
    <v>7</v>
    <v>3494</v>
    <v>3754</v>
    <v>3755</v>
    <v>4</v>
    <v>Traverse City is a city in the U.S. state of Michigan. It is the county seat of Grand Traverse County, although a small portion extends into Leelanau County. It is the largest city in the 21-county Northern Michigan region. The population was ...</v>
    <v>3756</v>
    <v>3757</v>
    <v>3759</v>
    <v>3760</v>
    <v>3761</v>
    <v>Traverse City, Michigan</v>
    <v>3762</v>
    <v>1672</v>
    <v>Traverse City, Michigan</v>
    <v>mdp/vdpid/5477086249053323265</v>
  </rv>
  <rv s="0">
    <v>536870912</v>
    <v>Troy, New York</v>
    <v>c3d6a777-ead8-6208-7a1e-22be30e3f309</v>
    <v>en-US</v>
    <v>Map</v>
  </rv>
  <rv s="0">
    <v>536870912</v>
    <v>Rensselaer County</v>
    <v>af87da80-3ebf-b619-249c-e35761aa2dda</v>
    <v>en-US</v>
    <v>Map</v>
  </rv>
  <rv s="1">
    <fb>28.637495999999999</fb>
    <v>8</v>
  </rv>
  <rv s="2">
    <v>359</v>
    <v>6</v>
    <v>759</v>
    <v>7</v>
    <v>0</v>
    <v>Image of Troy, New York</v>
  </rv>
  <rv s="1">
    <fb>42.731666666667003</fb>
    <v>9</v>
  </rv>
  <rv s="0">
    <v>805306368</v>
    <v>Carmella Mantello (Mayor)</v>
    <v>f080dcdc-e5ee-83e4-cb93-de3f9856ca43</v>
    <v>en-US</v>
    <v>Generic</v>
  </rv>
  <rv s="3">
    <v>317</v>
  </rv>
  <rv s="4">
    <v>https://www.bing.com/search?q=troy+new+york&amp;form=skydnc</v>
    <v>Learn more on Bing</v>
  </rv>
  <rv s="1">
    <fb>-73.692499999999995</fb>
    <v>9</v>
  </rv>
  <rv s="1">
    <fb>51401</fb>
    <v>8</v>
  </rv>
  <rv s="6">
    <v>#VALUE!</v>
    <v>en-US</v>
    <v>c3d6a777-ead8-6208-7a1e-22be30e3f309</v>
    <v>536870912</v>
    <v>1</v>
    <v>760</v>
    <v>14</v>
    <v>Troy, New York</v>
    <v>4</v>
    <v>5</v>
    <v>Map</v>
    <v>6</v>
    <v>7</v>
    <v>3135</v>
    <v>3765</v>
    <v>3766</v>
    <v>4</v>
    <v>Troy is a city in the United States state of New York and is the county seat of Rensselaer County. It is located on the western edge of that county on the eastern bank of the Hudson River just northeast of the capital city of Albany. Troy has ...</v>
    <v>3767</v>
    <v>3768</v>
    <v>3770</v>
    <v>3771</v>
    <v>3772</v>
    <v>Troy, New York</v>
    <v>3773</v>
    <v>1672</v>
    <v>Troy, New York</v>
    <v>mdp/vdpid/5486480213300740097</v>
  </rv>
  <rv s="0">
    <v>536870912</v>
    <v>Warren, Michigan</v>
    <v>39c3011a-440b-4c1b-802c-20532c99ae0b</v>
    <v>en-US</v>
    <v>Map</v>
  </rv>
  <rv s="0">
    <v>536870912</v>
    <v>Macomb County</v>
    <v>205a9c94-f079-e61c-400d-22e9021ae279</v>
    <v>en-US</v>
    <v>Map</v>
  </rv>
  <rv s="1">
    <fb>89.243689000000003</fb>
    <v>8</v>
  </rv>
  <rv s="2">
    <v>360</v>
    <v>6</v>
    <v>761</v>
    <v>7</v>
    <v>0</v>
    <v>Image of Warren, Michigan</v>
  </rv>
  <rv s="1">
    <fb>42.491944444444002</fb>
    <v>9</v>
  </rv>
  <rv s="0">
    <v>805306368</v>
    <v>Lori Stone (Mayor)</v>
    <v>2f1e6408-fdc8-1440-4ea2-5f932e3ada58</v>
    <v>en-US</v>
    <v>Generic</v>
  </rv>
  <rv s="3">
    <v>318</v>
  </rv>
  <rv s="4">
    <v>https://www.bing.com/search?q=warren+michigan&amp;form=skydnc</v>
    <v>Learn more on Bing</v>
  </rv>
  <rv s="1">
    <fb>-83.023888888889005</fb>
    <v>9</v>
  </rv>
  <rv s="1">
    <fb>139387</fb>
    <v>8</v>
  </rv>
  <rv s="5">
    <v>#VALUE!</v>
    <v>en-US</v>
    <v>39c3011a-440b-4c1b-802c-20532c99ae0b</v>
    <v>536870912</v>
    <v>1</v>
    <v>762</v>
    <v>2</v>
    <v>Warren, Michigan</v>
    <v>4</v>
    <v>5</v>
    <v>Map</v>
    <v>6</v>
    <v>7</v>
    <v>3494</v>
    <v>3776</v>
    <v>3777</v>
    <v>4</v>
    <v>Warren is a city in Macomb County in the U.S. state of Michigan. Warren borders Detroit to the north, roughly 13 miles north of downtown Detroit. As of the 2020 census, the city had a population of 139,387, making it the largest community in ...</v>
    <v>3778</v>
    <v>3779</v>
    <v>3781</v>
    <v>3782</v>
    <v>3783</v>
    <v>Warren, Michigan</v>
    <v>3784</v>
    <v>Warren, Michigan</v>
    <v>mdp/vdpid/5479045235344408577</v>
  </rv>
  <rv s="0">
    <v>536870912</v>
    <v>Duluth, Minnesota</v>
    <v>d35fcba3-08ea-477b-8b53-14a3f4b4247e</v>
    <v>en-US</v>
    <v>Map</v>
  </rv>
  <rv s="0">
    <v>536870912</v>
    <v>Minnesota</v>
    <v>77f97f6f-7e93-46e5-b486-6198effe8dea</v>
    <v>en-US</v>
    <v>Map</v>
  </rv>
  <rv s="0">
    <v>536870912</v>
    <v>St. Louis County</v>
    <v>a4629653-b68a-c7e4-5b9e-9f5c6174878e</v>
    <v>en-US</v>
    <v>Map</v>
  </rv>
  <rv s="1">
    <fb>236.778437</fb>
    <v>8</v>
  </rv>
  <rv s="2">
    <v>361</v>
    <v>6</v>
    <v>763</v>
    <v>7</v>
    <v>0</v>
    <v>Image of Duluth, Minnesota</v>
  </rv>
  <rv s="1">
    <fb>46.786944444444401</fb>
    <v>9</v>
  </rv>
  <rv s="0">
    <v>805306368</v>
    <v>Roger Reinert (Mayor)</v>
    <v>1181a519-121d-0f65-1326-74ac62f00ab0</v>
    <v>en-US</v>
    <v>Generic</v>
  </rv>
  <rv s="3">
    <v>319</v>
  </rv>
  <rv s="4">
    <v>https://www.bing.com/search?q=duluth+minnesota&amp;form=skydnc</v>
    <v>Learn more on Bing</v>
  </rv>
  <rv s="1">
    <fb>-92.098055555555604</fb>
    <v>9</v>
  </rv>
  <rv s="1">
    <fb>86697</fb>
    <v>8</v>
  </rv>
  <rv s="6">
    <v>#VALUE!</v>
    <v>en-US</v>
    <v>d35fcba3-08ea-477b-8b53-14a3f4b4247e</v>
    <v>536870912</v>
    <v>1</v>
    <v>764</v>
    <v>14</v>
    <v>Duluth, Minnesota</v>
    <v>4</v>
    <v>5</v>
    <v>Map</v>
    <v>6</v>
    <v>7</v>
    <v>3787</v>
    <v>3788</v>
    <v>3789</v>
    <v>4</v>
    <v>Duluth is a port city in the U.S. state of Minnesota and the county seat of St. Louis County. Located on Lake Superior in Minnesota's Arrowhead Region, the city is a hub for cargo shipping. Commodities shipped from the Port of Duluth include ...</v>
    <v>3790</v>
    <v>3791</v>
    <v>3793</v>
    <v>3794</v>
    <v>3795</v>
    <v>Duluth, Minnesota</v>
    <v>3796</v>
    <v>35</v>
    <v>Duluth, Minnesota</v>
    <v>mdp/vdpid/4899464797222862849</v>
  </rv>
  <rv s="0">
    <v>536870912</v>
    <v>Mankato, Minnesota</v>
    <v>5422a7ca-2750-7cf1-30f7-20da48ae76af</v>
    <v>en-US</v>
    <v>Map</v>
  </rv>
  <rv s="0">
    <v>536870912</v>
    <v>Nicollet County</v>
    <v>1f88f48e-aa88-7a58-b6c6-d9381d027552</v>
    <v>en-US</v>
    <v>Map</v>
  </rv>
  <rv s="1">
    <fb>47.29</fb>
    <v>8</v>
  </rv>
  <rv s="2">
    <v>362</v>
    <v>6</v>
    <v>765</v>
    <v>7</v>
    <v>0</v>
    <v>Image of Mankato, Minnesota</v>
  </rv>
  <rv s="1">
    <fb>44.167666666667003</fb>
    <v>9</v>
  </rv>
  <rv s="0">
    <v>805306368</v>
    <v>Najwa Massad (Mayor)</v>
    <v>1825582d-42f1-06c7-4fc2-a46e61dbeb86</v>
    <v>en-US</v>
    <v>Generic</v>
  </rv>
  <rv s="3">
    <v>320</v>
  </rv>
  <rv s="4">
    <v>https://www.bing.com/search?q=mankato+minnesota&amp;form=skydnc</v>
    <v>Learn more on Bing</v>
  </rv>
  <rv s="1">
    <fb>-94.003399999999999</fb>
    <v>9</v>
  </rv>
  <rv s="1">
    <fb>44488</fb>
    <v>8</v>
  </rv>
  <rv s="6">
    <v>#VALUE!</v>
    <v>en-US</v>
    <v>5422a7ca-2750-7cf1-30f7-20da48ae76af</v>
    <v>536870912</v>
    <v>1</v>
    <v>766</v>
    <v>14</v>
    <v>Mankato, Minnesota</v>
    <v>4</v>
    <v>5</v>
    <v>Map</v>
    <v>6</v>
    <v>7</v>
    <v>3787</v>
    <v>3799</v>
    <v>3800</v>
    <v>4</v>
    <v>Mankato is a city in Blue Earth, Nicollet, and Le Sueur counties in the U.S. state of Minnesota. The population was 44,488 according to the 2020 census, making it the 21st-largest city in Minnesota, and the 5th-largest outside of the ...</v>
    <v>3801</v>
    <v>3802</v>
    <v>3804</v>
    <v>3805</v>
    <v>3806</v>
    <v>Mankato, Minnesota</v>
    <v>3807</v>
    <v>35</v>
    <v>Mankato, Minnesota</v>
    <v>mdp/vdpid/5091533560523784193</v>
  </rv>
  <rv s="0">
    <v>536870912</v>
    <v>Minneapolis</v>
    <v>def03125-42ba-47cd-8061-ee55f5c63e67</v>
    <v>en-US</v>
    <v>Map</v>
  </rv>
  <rv s="0">
    <v>536870912</v>
    <v>Hennepin County</v>
    <v>6277a673-6452-bf90-7803-a4beecdaa970</v>
    <v>en-US</v>
    <v>Map</v>
  </rv>
  <rv s="1">
    <fb>148.841632</fb>
    <v>8</v>
  </rv>
  <rv s="2">
    <v>363</v>
    <v>6</v>
    <v>767</v>
    <v>7</v>
    <v>0</v>
    <v>Image of Minneapolis</v>
  </rv>
  <rv s="1">
    <fb>44.981944444444402</fb>
    <v>9</v>
  </rv>
  <rv s="0">
    <v>805306368</v>
    <v>Jacob Frey (Mayor)</v>
    <v>41a9a5df-60a5-4dba-bf84-fc78d87ba0ed</v>
    <v>en-US</v>
    <v>Generic</v>
  </rv>
  <rv s="3">
    <v>321</v>
  </rv>
  <rv s="4">
    <v>https://www.bing.com/search?q=minneapolis&amp;form=skydnc</v>
    <v>Learn more on Bing</v>
  </rv>
  <rv s="1">
    <fb>-93.269166666666706</fb>
    <v>9</v>
  </rv>
  <rv s="1">
    <fb>429954</fb>
    <v>8</v>
  </rv>
  <rv s="6">
    <v>#VALUE!</v>
    <v>en-US</v>
    <v>def03125-42ba-47cd-8061-ee55f5c63e67</v>
    <v>536870912</v>
    <v>1</v>
    <v>768</v>
    <v>14</v>
    <v>Minneapolis</v>
    <v>4</v>
    <v>5</v>
    <v>Map</v>
    <v>6</v>
    <v>7</v>
    <v>3787</v>
    <v>3810</v>
    <v>3811</v>
    <v>4</v>
    <v>Minneapolis, officially the City of Minneapolis, is a city in the state of Minnesota and the county seat of Hennepin County. As of the 2020 census the population was 429,954, making it the state's most populous city. Nicknamed the "City of ...</v>
    <v>3812</v>
    <v>3813</v>
    <v>3815</v>
    <v>3816</v>
    <v>3817</v>
    <v>Minneapolis</v>
    <v>3818</v>
    <v>35</v>
    <v>Minneapolis</v>
    <v>mdp/vdpid/5091499307454955522</v>
  </rv>
  <rv s="0">
    <v>536870912</v>
    <v>Rochester, New York</v>
    <v>879e4c16-f735-411f-bdf9-0af621dad8ad</v>
    <v>en-US</v>
    <v>Map</v>
  </rv>
  <rv s="0">
    <v>536870912</v>
    <v>Monroe County</v>
    <v>830d08b4-d610-0ba3-8303-bebac3655d17</v>
    <v>en-US</v>
    <v>Map</v>
  </rv>
  <rv s="1">
    <fb>96.225189</fb>
    <v>8</v>
  </rv>
  <rv s="2">
    <v>364</v>
    <v>6</v>
    <v>769</v>
    <v>7</v>
    <v>0</v>
    <v>Image of Rochester, New York</v>
  </rv>
  <rv s="1">
    <fb>43.165555555555997</fb>
    <v>9</v>
  </rv>
  <rv s="0">
    <v>805306368</v>
    <v>Malik Evans (Mayor)</v>
    <v>a9354d68-f913-ea9e-c05a-249b13279c02</v>
    <v>en-US</v>
    <v>Generic</v>
  </rv>
  <rv s="3">
    <v>322</v>
  </rv>
  <rv s="4">
    <v>https://www.bing.com/search?q=rochester+new+york&amp;form=skydnc</v>
    <v>Learn more on Bing</v>
  </rv>
  <rv s="1">
    <fb>-77.611388888888996</fb>
    <v>9</v>
  </rv>
  <rv s="1">
    <fb>211328</fb>
    <v>8</v>
  </rv>
  <rv s="5">
    <v>#VALUE!</v>
    <v>en-US</v>
    <v>879e4c16-f735-411f-bdf9-0af621dad8ad</v>
    <v>536870912</v>
    <v>1</v>
    <v>770</v>
    <v>2</v>
    <v>Rochester, New York</v>
    <v>4</v>
    <v>5</v>
    <v>Map</v>
    <v>6</v>
    <v>7</v>
    <v>3135</v>
    <v>3821</v>
    <v>3822</v>
    <v>4</v>
    <v>Rochester is a city in the U.S. state of New York and the seat of Monroe County. It is the fourth-most populous city and 10th most-populated municipality in New York, with a population of 211,328 at the 2020 census. The city forms the core of ...</v>
    <v>3823</v>
    <v>3824</v>
    <v>3826</v>
    <v>3827</v>
    <v>3828</v>
    <v>Rochester, New York</v>
    <v>3829</v>
    <v>Rochester, New York</v>
    <v>mdp/vdpid/5485728622276771841</v>
  </rv>
  <rv s="0">
    <v>536870912</v>
    <v>St. Cloud, Minnesota</v>
    <v>ed32ee9f-74a7-44da-b34d-74f13e63fa5d</v>
    <v>en-US</v>
    <v>Map</v>
  </rv>
  <rv s="0">
    <v>536870912</v>
    <v>Stearns County</v>
    <v>179d5981-c592-7250-6369-02338e1e531a</v>
    <v>en-US</v>
    <v>Map</v>
  </rv>
  <rv s="1">
    <fb>106.395972</fb>
    <v>8</v>
  </rv>
  <rv s="2">
    <v>365</v>
    <v>6</v>
    <v>771</v>
    <v>7</v>
    <v>0</v>
    <v>Image of St. Cloud, Minnesota</v>
  </rv>
  <rv s="1">
    <fb>45.553888888888999</fb>
    <v>9</v>
  </rv>
  <rv s="0">
    <v>805306368</v>
    <v>Dave Kleis (Mayor)</v>
    <v>709e1364-7dde-e9ad-7bdf-dc55aef4356a</v>
    <v>en-US</v>
    <v>Generic</v>
  </rv>
  <rv s="3">
    <v>323</v>
  </rv>
  <rv s="4">
    <v>https://www.bing.com/search?q=st.+cloud+minnesota&amp;form=skydnc</v>
    <v>Learn more on Bing</v>
  </rv>
  <rv s="1">
    <fb>-94.170277777777997</fb>
    <v>9</v>
  </rv>
  <rv s="1">
    <fb>68881</fb>
    <v>8</v>
  </rv>
  <rv s="6">
    <v>#VALUE!</v>
    <v>en-US</v>
    <v>ed32ee9f-74a7-44da-b34d-74f13e63fa5d</v>
    <v>536870912</v>
    <v>1</v>
    <v>772</v>
    <v>14</v>
    <v>St. Cloud, Minnesota</v>
    <v>4</v>
    <v>5</v>
    <v>Map</v>
    <v>6</v>
    <v>7</v>
    <v>3787</v>
    <v>3832</v>
    <v>3833</v>
    <v>4</v>
    <v>St. Cloud or Saint Cloud is a city in the U.S. state of Minnesota and the largest population center in the state's central region. The population was 68,881 at the 2020 census, making it Minnesota's 12th-largest city. St. Cloud is the county ...</v>
    <v>3834</v>
    <v>3835</v>
    <v>3837</v>
    <v>3838</v>
    <v>3839</v>
    <v>St. Cloud, Minnesota</v>
    <v>3840</v>
    <v>35</v>
    <v>St. Cloud, Minnesota</v>
    <v>mdp/vdpid/4899285168000335873</v>
  </rv>
  <rv s="0">
    <v>536870912</v>
    <v>Saint Paul, Minnesota</v>
    <v>1cc78952-7fdf-3532-7f33-51048c23af61</v>
    <v>en-US</v>
    <v>Map</v>
  </rv>
  <rv s="0">
    <v>536870912</v>
    <v>Ramsey County</v>
    <v>7bcdc4fe-3bb2-9c69-330f-0fb818a0d2a8</v>
    <v>en-US</v>
    <v>Map</v>
  </rv>
  <rv s="1">
    <fb>145.49762799999999</fb>
    <v>8</v>
  </rv>
  <rv s="2">
    <v>366</v>
    <v>6</v>
    <v>773</v>
    <v>7</v>
    <v>0</v>
    <v>Image of Saint Paul, Minnesota</v>
  </rv>
  <rv s="1">
    <fb>44.944166666667002</fb>
    <v>9</v>
  </rv>
  <rv s="0">
    <v>805306368</v>
    <v>Melvin Carter (Mayor)</v>
    <v>1f8075b5-caff-8f85-9d5e-217d5a78e791</v>
    <v>en-US</v>
    <v>Generic</v>
  </rv>
  <rv s="3">
    <v>324</v>
  </rv>
  <rv s="4">
    <v>https://www.bing.com/search?q=saint+paul+minnesota&amp;form=skydnc</v>
    <v>Learn more on Bing</v>
  </rv>
  <rv s="1">
    <fb>-93.093611111111002</fb>
    <v>9</v>
  </rv>
  <rv s="1">
    <fb>311527</fb>
    <v>8</v>
  </rv>
  <rv s="6">
    <v>#VALUE!</v>
    <v>en-US</v>
    <v>1cc78952-7fdf-3532-7f33-51048c23af61</v>
    <v>536870912</v>
    <v>1</v>
    <v>774</v>
    <v>14</v>
    <v>Saint Paul, Minnesota</v>
    <v>4</v>
    <v>5</v>
    <v>Map</v>
    <v>6</v>
    <v>7</v>
    <v>3787</v>
    <v>3843</v>
    <v>3844</v>
    <v>4</v>
    <v>Saint Paul is the capital of the U.S. state of Minnesota and the county seat of Ramsey County. Situated on high bluffs overlooking a bend in the Mississippi River, Saint Paul is a regional business hub and the center of Minnesota's government. ...</v>
    <v>3845</v>
    <v>3846</v>
    <v>3848</v>
    <v>3849</v>
    <v>3850</v>
    <v>Saint Paul, Minnesota</v>
    <v>3851</v>
    <v>35</v>
    <v>Saint Paul, Minnesota</v>
    <v>mdp/vdpid/5091504572296331266</v>
  </rv>
  <rv s="0">
    <v>536870912</v>
    <v>Biloxi, Mississippi</v>
    <v>d8f981cd-d7b3-d50d-959d-9e3e09c00eb5</v>
    <v>en-US</v>
    <v>Map</v>
  </rv>
  <rv s="0">
    <v>536870912</v>
    <v>Harrison County</v>
    <v>45c8ab33-d25a-50fe-8174-6774637a95cd</v>
    <v>en-US</v>
    <v>Map</v>
  </rv>
  <rv s="1">
    <fb>175.68108599999999</fb>
    <v>8</v>
  </rv>
  <rv s="2">
    <v>367</v>
    <v>6</v>
    <v>775</v>
    <v>7</v>
    <v>0</v>
    <v>Image of Biloxi, Mississippi</v>
  </rv>
  <rv s="1">
    <fb>30.396000000000001</fb>
    <v>9</v>
  </rv>
  <rv s="0">
    <v>805306368</v>
    <v>Andrew Gilich (Mayor)</v>
    <v>954a86b4-8e99-68f3-e13c-56bf30820c2a</v>
    <v>en-US</v>
    <v>Generic</v>
  </rv>
  <rv s="3">
    <v>325</v>
  </rv>
  <rv s="4">
    <v>https://www.bing.com/search?q=biloxi+mississippi&amp;form=skydnc</v>
    <v>Learn more on Bing</v>
  </rv>
  <rv s="1">
    <fb>-88.885333333333307</fb>
    <v>9</v>
  </rv>
  <rv s="1">
    <fb>49449</fb>
    <v>8</v>
  </rv>
  <rv s="6">
    <v>#VALUE!</v>
    <v>en-US</v>
    <v>d8f981cd-d7b3-d50d-959d-9e3e09c00eb5</v>
    <v>536870912</v>
    <v>1</v>
    <v>776</v>
    <v>14</v>
    <v>Biloxi, Mississippi</v>
    <v>4</v>
    <v>5</v>
    <v>Map</v>
    <v>6</v>
    <v>7</v>
    <v>3654</v>
    <v>3854</v>
    <v>3855</v>
    <v>4</v>
    <v>Biloxi is a city in Harrison County, Mississippi, United States. It lies on the Gulf Coast in southern Mississippi thirteen miles east of Gulfport along US-90. The adjacent cities are both designated as seats of Harrison County. The population ...</v>
    <v>3856</v>
    <v>3857</v>
    <v>3859</v>
    <v>3860</v>
    <v>3861</v>
    <v>Biloxi, Mississippi</v>
    <v>3862</v>
    <v>35</v>
    <v>Biloxi, Mississippi</v>
    <v>mdp/vdpid/5495583582040621058</v>
  </rv>
  <rv s="0">
    <v>536870912</v>
    <v>Gulfport, Mississippi</v>
    <v>aacdb2a0-2a66-4a29-8d2d-e07955b9caff</v>
    <v>en-US</v>
    <v>Map</v>
  </rv>
  <rv s="1">
    <fb>165.777433</fb>
    <v>8</v>
  </rv>
  <rv s="2">
    <v>368</v>
    <v>6</v>
    <v>777</v>
    <v>7</v>
    <v>0</v>
    <v>Image of Gulfport, Mississippi</v>
  </rv>
  <rv s="1">
    <fb>30.367416666666699</fb>
    <v>9</v>
  </rv>
  <rv s="0">
    <v>805306368</v>
    <v>Billy Hewes (Mayor)</v>
    <v>382ad3ad-aed5-b928-14ce-0e513c9c5b3a</v>
    <v>en-US</v>
    <v>Generic</v>
  </rv>
  <rv s="3">
    <v>326</v>
  </rv>
  <rv s="4">
    <v>https://www.bing.com/search?q=gulfport+mississippi&amp;form=skydnc</v>
    <v>Learn more on Bing</v>
  </rv>
  <rv s="1">
    <fb>-89.0928055555556</fb>
    <v>9</v>
  </rv>
  <rv s="1">
    <fb>72926</fb>
    <v>8</v>
  </rv>
  <rv s="6">
    <v>#VALUE!</v>
    <v>en-US</v>
    <v>aacdb2a0-2a66-4a29-8d2d-e07955b9caff</v>
    <v>536870912</v>
    <v>1</v>
    <v>778</v>
    <v>14</v>
    <v>Gulfport, Mississippi</v>
    <v>4</v>
    <v>5</v>
    <v>Map</v>
    <v>6</v>
    <v>7</v>
    <v>3654</v>
    <v>3854</v>
    <v>3865</v>
    <v>4</v>
    <v>Gulfport is the 2nd most populous city in the U.S. state of Mississippi after the state capital, Jackson. Along with Biloxi, Gulfport is the co-county seat of Harrison County and the larger of the two principal cities of the Gulfport–Biloxi ...</v>
    <v>3866</v>
    <v>3867</v>
    <v>3869</v>
    <v>3870</v>
    <v>3871</v>
    <v>Gulfport, Mississippi</v>
    <v>3872</v>
    <v>35</v>
    <v>Gulfport, Mississippi</v>
    <v>mdp/vdpid/5495576944286105601</v>
  </rv>
  <rv s="0">
    <v>536870912</v>
    <v>Hattiesburg, Mississippi</v>
    <v>71341eae-c8e5-3ce9-a791-522c6ac73bdc</v>
    <v>en-US</v>
    <v>Map</v>
  </rv>
  <rv s="0">
    <v>536870912</v>
    <v>Forrest County</v>
    <v>57c0e78c-cbb8-7ed3-d4b3-4e80ed5bd33a</v>
    <v>en-US</v>
    <v>Map</v>
  </rv>
  <rv s="1">
    <fb>140.54664600000001</fb>
    <v>8</v>
  </rv>
  <rv s="2">
    <v>369</v>
    <v>6</v>
    <v>779</v>
    <v>7</v>
    <v>0</v>
    <v>Image of Hattiesburg, Mississippi</v>
  </rv>
  <rv s="1">
    <fb>31.315799999999999</fb>
    <v>9</v>
  </rv>
  <rv s="0">
    <v>805306368</v>
    <v>Toby Barker (Mayor)</v>
    <v>d379b238-c40a-a076-9e6c-ef44df54c83f</v>
    <v>en-US</v>
    <v>Generic</v>
  </rv>
  <rv s="3">
    <v>327</v>
  </rv>
  <rv s="4">
    <v>https://www.bing.com/search?q=hattiesburg+mississippi&amp;form=skydnc</v>
    <v>Learn more on Bing</v>
  </rv>
  <rv s="1">
    <fb>-89.308599999999998</fb>
    <v>9</v>
  </rv>
  <rv s="1">
    <fb>48730</fb>
    <v>8</v>
  </rv>
  <rv s="5">
    <v>#VALUE!</v>
    <v>en-US</v>
    <v>71341eae-c8e5-3ce9-a791-522c6ac73bdc</v>
    <v>536870912</v>
    <v>1</v>
    <v>780</v>
    <v>2</v>
    <v>Hattiesburg, Mississippi</v>
    <v>4</v>
    <v>5</v>
    <v>Map</v>
    <v>6</v>
    <v>7</v>
    <v>3654</v>
    <v>3875</v>
    <v>3876</v>
    <v>4</v>
    <v>Hattiesburg is the 5th most populous city in the U.S. state of Mississippi, located primarily in Forrest County and extending west into Lamar County. The city population was 45,989 at the 2010 census, with the population now being 48,730 in ...</v>
    <v>3877</v>
    <v>3878</v>
    <v>3880</v>
    <v>3881</v>
    <v>3882</v>
    <v>Hattiesburg, Mississippi</v>
    <v>3883</v>
    <v>Hattiesburg, Mississippi</v>
    <v>mdp/vdpid/5494784368167616513</v>
  </rv>
  <rv s="0">
    <v>536870912</v>
    <v>Oxford, Mississippi</v>
    <v>efcda218-8af6-2559-96f1-d8d73c165120</v>
    <v>en-US</v>
    <v>Map</v>
  </rv>
  <rv s="0">
    <v>536870912</v>
    <v>Lafayette County</v>
    <v>d7cdf7a3-edbe-9b32-1885-dc77a105a06a</v>
    <v>en-US</v>
    <v>Map</v>
  </rv>
  <rv s="1">
    <fb>42.600189999999998</fb>
    <v>8</v>
  </rv>
  <rv s="2">
    <v>370</v>
    <v>6</v>
    <v>781</v>
    <v>7</v>
    <v>0</v>
    <v>Image of Oxford, Mississippi</v>
  </rv>
  <rv s="1">
    <fb>34.359699999999997</fb>
    <v>9</v>
  </rv>
  <rv s="0">
    <v>805306368</v>
    <v>Robyn Tannehill (Mayor)</v>
    <v>1c4879b2-389d-5df2-6850-e216129867a1</v>
    <v>en-US</v>
    <v>Generic</v>
  </rv>
  <rv s="3">
    <v>328</v>
  </rv>
  <rv s="4">
    <v>https://www.bing.com/search?q=oxford+mississippi&amp;form=skydnc</v>
    <v>Learn more on Bing</v>
  </rv>
  <rv s="1">
    <fb>-89.5261</fb>
    <v>9</v>
  </rv>
  <rv s="1">
    <fb>25416</fb>
    <v>8</v>
  </rv>
  <rv s="5">
    <v>#VALUE!</v>
    <v>en-US</v>
    <v>efcda218-8af6-2559-96f1-d8d73c165120</v>
    <v>536870912</v>
    <v>1</v>
    <v>782</v>
    <v>2</v>
    <v>Oxford, Mississippi</v>
    <v>4</v>
    <v>5</v>
    <v>Map</v>
    <v>6</v>
    <v>7</v>
    <v>3654</v>
    <v>3886</v>
    <v>3887</v>
    <v>4</v>
    <v>Oxford is the 14th most populous city in Mississippi, and the county seat of Lafayette County, 75 miles southeast of Memphis. A college town, the University of Mississippi or "Ole Miss" is adjacent to the city. Founded in 1837, it is named for ...</v>
    <v>3888</v>
    <v>3889</v>
    <v>3891</v>
    <v>3892</v>
    <v>3893</v>
    <v>Oxford, Mississippi</v>
    <v>3894</v>
    <v>Oxford, Mississippi</v>
    <v>mdp/vdpid/5482368992205078529</v>
  </rv>
  <rv s="0">
    <v>536870912</v>
    <v>Tupelo, Mississippi</v>
    <v>06e5326d-f35c-3bd0-b621-663352edfbaf</v>
    <v>en-US</v>
    <v>Map</v>
  </rv>
  <rv s="0">
    <v>536870912</v>
    <v>Lee County</v>
    <v>4dc0f49b-9a5a-ee8f-ae47-a08c132a1bec</v>
    <v>en-US</v>
    <v>Map</v>
  </rv>
  <rv s="1">
    <fb>167</fb>
    <v>8</v>
  </rv>
  <rv s="2">
    <v>371</v>
    <v>6</v>
    <v>783</v>
    <v>7</v>
    <v>0</v>
    <v>Image of Tupelo, Mississippi</v>
  </rv>
  <rv s="1">
    <fb>34.257611111111103</fb>
    <v>9</v>
  </rv>
  <rv s="0">
    <v>805306368</v>
    <v>Todd Jordan (Mayor)</v>
    <v>abb42743-3736-6e2d-bf33-dbaf5515c481</v>
    <v>en-US</v>
    <v>Generic</v>
  </rv>
  <rv s="3">
    <v>329</v>
  </rv>
  <rv s="4">
    <v>https://www.bing.com/search?q=tupelo+mississippi&amp;form=skydnc</v>
    <v>Learn more on Bing</v>
  </rv>
  <rv s="1">
    <fb>-88.703388888888895</fb>
    <v>9</v>
  </rv>
  <rv s="1">
    <fb>37923</fb>
    <v>8</v>
  </rv>
  <rv s="6">
    <v>#VALUE!</v>
    <v>en-US</v>
    <v>06e5326d-f35c-3bd0-b621-663352edfbaf</v>
    <v>536870912</v>
    <v>1</v>
    <v>784</v>
    <v>14</v>
    <v>Tupelo, Mississippi</v>
    <v>4</v>
    <v>5</v>
    <v>Map</v>
    <v>6</v>
    <v>7</v>
    <v>3654</v>
    <v>3897</v>
    <v>3898</v>
    <v>4</v>
    <v>Tupelo is a city in and the county seat of Lee County, Mississippi, United States. With an estimated population of 38,300, Tupelo is the 7th most populous city in Mississippi and is considered a commercial, industrial, and cultural hub of North ...</v>
    <v>3899</v>
    <v>3900</v>
    <v>3902</v>
    <v>3903</v>
    <v>3904</v>
    <v>Tupelo, Mississippi</v>
    <v>3905</v>
    <v>35</v>
    <v>Tupelo, Mississippi</v>
    <v>mdp/vdpid/5482409224807907329</v>
  </rv>
  <rv s="0">
    <v>536870912</v>
    <v>Blue Springs, Missouri</v>
    <v>a9a966c4-49f5-a4d0-c2ef-6a09cedd13f7</v>
    <v>en-US</v>
    <v>Map</v>
  </rv>
  <rv s="1">
    <fb>58.090330000000002</fb>
    <v>8</v>
  </rv>
  <rv s="2">
    <v>372</v>
    <v>6</v>
    <v>785</v>
    <v>7</v>
    <v>0</v>
    <v>Image of Blue Springs, Missouri</v>
  </rv>
  <rv s="1">
    <fb>39.017777777778001</fb>
    <v>9</v>
  </rv>
  <rv s="0">
    <v>805306368</v>
    <v>Carson Ross (Mayor)</v>
    <v>9ab05461-3573-e062-a8a5-ae2a564cc2d9</v>
    <v>en-US</v>
    <v>Generic</v>
  </rv>
  <rv s="3">
    <v>330</v>
  </rv>
  <rv s="4">
    <v>https://www.bing.com/search?q=blue+springs+missouri&amp;form=skydnc</v>
    <v>Learn more on Bing</v>
  </rv>
  <rv s="1">
    <fb>-94.274444444444001</fb>
    <v>9</v>
  </rv>
  <rv s="1">
    <fb>58603</fb>
    <v>8</v>
  </rv>
  <rv s="5">
    <v>#VALUE!</v>
    <v>en-US</v>
    <v>a9a966c4-49f5-a4d0-c2ef-6a09cedd13f7</v>
    <v>536870912</v>
    <v>1</v>
    <v>786</v>
    <v>2</v>
    <v>Blue Springs, Missouri</v>
    <v>4</v>
    <v>5</v>
    <v>Map</v>
    <v>6</v>
    <v>7</v>
    <v>3112</v>
    <v>3113</v>
    <v>3908</v>
    <v>4</v>
    <v>Blue Springs is a city in Jackson County, in the U.S. state of Missouri. Blue Springs is located 19 miles east of Kansas City. It is the 8th largest city in the Kansas City metropolitan area and 10th largest city in the state of Missouri. As of ...</v>
    <v>3909</v>
    <v>3910</v>
    <v>3912</v>
    <v>3913</v>
    <v>3914</v>
    <v>Blue Springs, Missouri</v>
    <v>3915</v>
    <v>Blue Springs, Missouri</v>
    <v>mdp/vdpid/5095887366338379777</v>
  </rv>
  <rv s="0">
    <v>536870912</v>
    <v>Branson, Missouri</v>
    <v>ace70537-7783-726f-50ba-f85be156522c</v>
    <v>en-US</v>
    <v>Map</v>
  </rv>
  <rv s="1">
    <fb>53.995285000000003</fb>
    <v>8</v>
  </rv>
  <rv s="2">
    <v>373</v>
    <v>6</v>
    <v>787</v>
    <v>7</v>
    <v>0</v>
    <v>Image of Branson, Missouri</v>
  </rv>
  <rv s="1">
    <fb>36.637777777777998</fb>
    <v>9</v>
  </rv>
  <rv s="0">
    <v>805306368</v>
    <v>Larry Milton (Mayor)</v>
    <v>9cc79885-68f7-e6ac-a751-551c9bd39d64</v>
    <v>en-US</v>
    <v>Generic</v>
  </rv>
  <rv s="3">
    <v>331</v>
  </rv>
  <rv s="4">
    <v>https://www.bing.com/search?q=branson+missouri&amp;form=skydnc</v>
    <v>Learn more on Bing</v>
  </rv>
  <rv s="1">
    <fb>-93.254999999999995</fb>
    <v>9</v>
  </rv>
  <rv s="1">
    <fb>12638</fb>
    <v>8</v>
  </rv>
  <rv s="7">
    <v>#VALUE!</v>
    <v>en-US</v>
    <v>ace70537-7783-726f-50ba-f85be156522c</v>
    <v>536870912</v>
    <v>1</v>
    <v>788</v>
    <v>23</v>
    <v>Branson, Missouri</v>
    <v>4</v>
    <v>5</v>
    <v>Map</v>
    <v>6</v>
    <v>7</v>
    <v>3112</v>
    <v>3918</v>
    <v>4</v>
    <v>Branson is a city in the U.S. state of Missouri. Most of the city is situated in Taney County, with a small portion in the west extending into Stone County. Branson is in the Ozark Mountains. The community was named after Reuben Branson, ...</v>
    <v>3919</v>
    <v>3920</v>
    <v>3922</v>
    <v>3923</v>
    <v>3924</v>
    <v>Branson, Missouri</v>
    <v>3925</v>
    <v>Branson, Missouri</v>
    <v>mdp/vdpid/5096376635456749569</v>
  </rv>
  <rv s="0">
    <v>536870912</v>
    <v>Chesterfield, Missouri</v>
    <v>99505b50-e129-05ab-da95-ed2b8d3f2066</v>
    <v>en-US</v>
    <v>Map</v>
  </rv>
  <rv s="0">
    <v>536870912</v>
    <v>St. Louis County</v>
    <v>ec989817-475b-d96e-a091-864352230bd1</v>
    <v>en-US</v>
    <v>Map</v>
  </rv>
  <rv s="1">
    <fb>86.885981000000001</fb>
    <v>8</v>
  </rv>
  <rv s="2">
    <v>374</v>
    <v>6</v>
    <v>789</v>
    <v>7</v>
    <v>0</v>
    <v>Image of Chesterfield, Missouri</v>
  </rv>
  <rv s="1">
    <fb>38.653333333333002</fb>
    <v>9</v>
  </rv>
  <rv s="0">
    <v>805306368</v>
    <v>Bob Nation (Mayor)</v>
    <v>5a9a984a-7dd2-f6b6-552c-fe83a89bfa14</v>
    <v>en-US</v>
    <v>Generic</v>
  </rv>
  <rv s="3">
    <v>332</v>
  </rv>
  <rv s="4">
    <v>https://www.bing.com/search?q=chesterfield+missouri&amp;form=skydnc</v>
    <v>Learn more on Bing</v>
  </rv>
  <rv s="1">
    <fb>-90.554166666667001</fb>
    <v>9</v>
  </rv>
  <rv s="1">
    <fb>49999</fb>
    <v>8</v>
  </rv>
  <rv s="5">
    <v>#VALUE!</v>
    <v>en-US</v>
    <v>99505b50-e129-05ab-da95-ed2b8d3f2066</v>
    <v>536870912</v>
    <v>1</v>
    <v>790</v>
    <v>2</v>
    <v>Chesterfield, Missouri</v>
    <v>4</v>
    <v>5</v>
    <v>Map</v>
    <v>6</v>
    <v>7</v>
    <v>3112</v>
    <v>3928</v>
    <v>3929</v>
    <v>4</v>
    <v>Chesterfield is a city in St. Louis County, Missouri, United States. It is a western suburb of St. Louis. As of the 2020 census, the population was 49,999, making it the state's 14th most populous city. The broader valley of Chesterfield was ...</v>
    <v>3930</v>
    <v>3931</v>
    <v>3933</v>
    <v>3934</v>
    <v>3935</v>
    <v>Chesterfield, Missouri</v>
    <v>3936</v>
    <v>Chesterfield, Missouri</v>
    <v>mdp/vdpid/5096632935130333185</v>
  </rv>
  <rv s="0">
    <v>536870912</v>
    <v>Columbia, Missouri</v>
    <v>92eff56f-85b1-441d-8b3d-7006f02581a9</v>
    <v>en-US</v>
    <v>Map</v>
  </rv>
  <rv s="0">
    <v>536870912</v>
    <v>Boone County</v>
    <v>106cabb6-98a7-4fd2-90fa-fa01e834d318</v>
    <v>en-US</v>
    <v>Map</v>
  </rv>
  <rv s="1">
    <fb>169.01002399999999</fb>
    <v>8</v>
  </rv>
  <rv s="2">
    <v>375</v>
    <v>6</v>
    <v>791</v>
    <v>7</v>
    <v>0</v>
    <v>Image of Columbia, Missouri</v>
  </rv>
  <rv s="1">
    <fb>38.951709999999999</fb>
    <v>9</v>
  </rv>
  <rv s="0">
    <v>805306368</v>
    <v>Barbara Buffaloe (Mayor)</v>
    <v>9c2576dd-ebc8-f5dd-88d2-11e22571717d</v>
    <v>en-US</v>
    <v>Generic</v>
  </rv>
  <rv s="3">
    <v>333</v>
  </rv>
  <rv s="4">
    <v>https://www.bing.com/search?q=columbia+missouri&amp;form=skydnc</v>
    <v>Learn more on Bing</v>
  </rv>
  <rv s="1">
    <fb>-92.334069999999997</fb>
    <v>9</v>
  </rv>
  <rv s="1">
    <fb>126254</fb>
    <v>8</v>
  </rv>
  <rv s="6">
    <v>#VALUE!</v>
    <v>en-US</v>
    <v>92eff56f-85b1-441d-8b3d-7006f02581a9</v>
    <v>536870912</v>
    <v>1</v>
    <v>792</v>
    <v>14</v>
    <v>Columbia, Missouri</v>
    <v>4</v>
    <v>5</v>
    <v>Map</v>
    <v>6</v>
    <v>7</v>
    <v>3112</v>
    <v>3939</v>
    <v>3940</v>
    <v>4</v>
    <v>Columbia is a city in the U.S. state of Missouri. It is the county seat of Boone County and home to the University of Missouri. Founded in 1821, it is the principal city of the five-county Columbia metropolitan area. It is Missouri's 4th most ...</v>
    <v>3941</v>
    <v>3942</v>
    <v>3944</v>
    <v>3945</v>
    <v>3946</v>
    <v>Columbia, Missouri</v>
    <v>3947</v>
    <v>35</v>
    <v>Columbia, Missouri</v>
    <v>mdp/vdpid/5096413264833675265</v>
  </rv>
  <rv s="0">
    <v>536870912</v>
    <v>Florissant, Missouri</v>
    <v>76f5977e-38b6-7af3-306b-9600fc06286f</v>
    <v>en-US</v>
    <v>Map</v>
  </rv>
  <rv s="1">
    <fb>33.489125999999999</fb>
    <v>8</v>
  </rv>
  <rv s="2">
    <v>376</v>
    <v>6</v>
    <v>793</v>
    <v>7</v>
    <v>0</v>
    <v>Image of Florissant, Missouri</v>
  </rv>
  <rv s="1">
    <fb>38.797777777778002</fb>
    <v>9</v>
  </rv>
  <rv s="0">
    <v>805306368</v>
    <v>Tim Lowery (Mayor)</v>
    <v>ceb88d96-6a19-07c4-8090-0c9c118d0de3</v>
    <v>en-US</v>
    <v>Generic</v>
  </rv>
  <rv s="3">
    <v>334</v>
  </rv>
  <rv s="4">
    <v>https://www.bing.com/search?q=florissant+missouri&amp;form=skydnc</v>
    <v>Learn more on Bing</v>
  </rv>
  <rv s="1">
    <fb>-90.325555555555994</fb>
    <v>9</v>
  </rv>
  <rv s="1">
    <fb>52533</fb>
    <v>8</v>
  </rv>
  <rv s="6">
    <v>#VALUE!</v>
    <v>en-US</v>
    <v>76f5977e-38b6-7af3-306b-9600fc06286f</v>
    <v>536870912</v>
    <v>1</v>
    <v>794</v>
    <v>14</v>
    <v>Florissant, Missouri</v>
    <v>4</v>
    <v>5</v>
    <v>Map</v>
    <v>6</v>
    <v>7</v>
    <v>3112</v>
    <v>3928</v>
    <v>3950</v>
    <v>4</v>
    <v>Florissant is a city in St. Louis County, Missouri, within Greater St. Louis. It is a middle-class, second-ring northern suburb of St. Louis. Based on the 2020 United States census, the city had a total population of 52,533.</v>
    <v>3951</v>
    <v>3952</v>
    <v>3954</v>
    <v>3955</v>
    <v>3956</v>
    <v>Florissant, Missouri</v>
    <v>3957</v>
    <v>35</v>
    <v>Florissant, Missouri</v>
    <v>mdp/vdpid/5096592966936428545</v>
  </rv>
  <rv s="0">
    <v>536870912</v>
    <v>Independence, Missouri</v>
    <v>cc25aa9f-b2d8-4402-bbff-32646c3a7e4a</v>
    <v>en-US</v>
    <v>Map</v>
  </rv>
  <rv s="1">
    <fb>202.758059</fb>
    <v>8</v>
  </rv>
  <rv s="2">
    <v>377</v>
    <v>6</v>
    <v>795</v>
    <v>7</v>
    <v>0</v>
    <v>Image of Independence, Missouri</v>
  </rv>
  <rv s="1">
    <fb>39.092472222222199</fb>
    <v>9</v>
  </rv>
  <rv s="0">
    <v>805306368</v>
    <v>Rory Rowland (Mayor)</v>
    <v>345afe30-1a3b-3a79-1af2-a7d129f9473e</v>
    <v>en-US</v>
    <v>Generic</v>
  </rv>
  <rv s="3">
    <v>335</v>
  </rv>
  <rv s="4">
    <v>https://www.bing.com/search?q=independence+missouri&amp;form=skydnc</v>
    <v>Learn more on Bing</v>
  </rv>
  <rv s="1">
    <fb>-94.413805555555598</fb>
    <v>9</v>
  </rv>
  <rv s="1">
    <fb>123011</fb>
    <v>8</v>
  </rv>
  <rv s="5">
    <v>#VALUE!</v>
    <v>en-US</v>
    <v>cc25aa9f-b2d8-4402-bbff-32646c3a7e4a</v>
    <v>536870912</v>
    <v>1</v>
    <v>796</v>
    <v>2</v>
    <v>Independence, Missouri</v>
    <v>4</v>
    <v>5</v>
    <v>Map</v>
    <v>6</v>
    <v>7</v>
    <v>3112</v>
    <v>3113</v>
    <v>3960</v>
    <v>4</v>
    <v>Independence is the 5th most populous city in Missouri and the county seat of Jackson County. Independence is a satellite city of Kansas City, Missouri, and is the largest suburb on the Missouri side of the Kansas City metropolitan area. In ...</v>
    <v>3961</v>
    <v>3962</v>
    <v>3964</v>
    <v>3965</v>
    <v>3966</v>
    <v>Independence, Missouri</v>
    <v>3967</v>
    <v>Independence, Missouri</v>
    <v>mdp/vdpid/5095875538753421313</v>
  </rv>
  <rv s="0">
    <v>536870912</v>
    <v>Jefferson City, Missouri</v>
    <v>81535f0b-c6a8-d0ca-9542-f43e51dc1f18</v>
    <v>en-US</v>
    <v>Map</v>
  </rv>
  <rv s="0">
    <v>536870912</v>
    <v>Cole County</v>
    <v>d8b05bd5-af0a-2809-ee9c-67e3b0f5ca43</v>
    <v>en-US</v>
    <v>Map</v>
  </rv>
  <rv s="1">
    <fb>97.661381000000006</fb>
    <v>8</v>
  </rv>
  <rv s="2">
    <v>378</v>
    <v>6</v>
    <v>797</v>
    <v>7</v>
    <v>0</v>
    <v>Image of Jefferson City, Missouri</v>
  </rv>
  <rv s="1">
    <fb>38.576666666667002</fb>
    <v>9</v>
  </rv>
  <rv s="0">
    <v>805306368</v>
    <v>Ron Fitzwater (Mayor)</v>
    <v>438244d1-9d9a-7b89-3baf-016c6b3ef088</v>
    <v>en-US</v>
    <v>Generic</v>
  </rv>
  <rv s="3">
    <v>336</v>
  </rv>
  <rv s="4">
    <v>https://www.bing.com/search?q=jefferson+city+missouri&amp;form=skydnc</v>
    <v>Learn more on Bing</v>
  </rv>
  <rv s="1">
    <fb>-92.173611111111001</fb>
    <v>9</v>
  </rv>
  <rv s="1">
    <fb>43228</fb>
    <v>8</v>
  </rv>
  <rv s="5">
    <v>#VALUE!</v>
    <v>en-US</v>
    <v>81535f0b-c6a8-d0ca-9542-f43e51dc1f18</v>
    <v>536870912</v>
    <v>1</v>
    <v>798</v>
    <v>2</v>
    <v>Jefferson City, Missouri</v>
    <v>4</v>
    <v>5</v>
    <v>Map</v>
    <v>6</v>
    <v>7</v>
    <v>3112</v>
    <v>3970</v>
    <v>3971</v>
    <v>4</v>
    <v>Jefferson City, informally Jeff City, is the capital of the U.S. state of Missouri. It had a population of 43,228 at the 2020 census, ranking as the 15th most populous city in the state. It is also the county seat of Cole County and the ...</v>
    <v>3972</v>
    <v>3973</v>
    <v>3975</v>
    <v>3976</v>
    <v>3977</v>
    <v>Jefferson City, Missouri</v>
    <v>3978</v>
    <v>Jefferson City, Missouri</v>
    <v>mdp/vdpid/5096468970559504387</v>
  </rv>
  <rv s="0">
    <v>536870912</v>
    <v>Joplin, Missouri</v>
    <v>3d084d16-f160-ba5d-32d3-3ca758e9bd04</v>
    <v>en-US</v>
    <v>Map</v>
  </rv>
  <rv s="1">
    <fb>95.556043000000003</fb>
    <v>8</v>
  </rv>
  <rv s="2">
    <v>379</v>
    <v>6</v>
    <v>799</v>
    <v>7</v>
    <v>0</v>
    <v>Image of Joplin, Missouri</v>
  </rv>
  <rv s="1">
    <fb>37.084200000000003</fb>
    <v>9</v>
  </rv>
  <rv s="0">
    <v>805306368</v>
    <v>Doug Lawson (Mayor)</v>
    <v>c72eeabb-ee1d-230f-5585-1ed10b0a2045</v>
    <v>en-US</v>
    <v>Generic</v>
  </rv>
  <rv s="3">
    <v>337</v>
  </rv>
  <rv s="4">
    <v>https://www.bing.com/search?q=joplin+missouri&amp;form=skydnc</v>
    <v>Learn more on Bing</v>
  </rv>
  <rv s="1">
    <fb>-94.513099999999994</fb>
    <v>9</v>
  </rv>
  <rv s="1">
    <fb>51762</fb>
    <v>8</v>
  </rv>
  <rv s="11">
    <v>#VALUE!</v>
    <v>en-US</v>
    <v>3d084d16-f160-ba5d-32d3-3ca758e9bd04</v>
    <v>536870912</v>
    <v>1</v>
    <v>800</v>
    <v>76</v>
    <v>Joplin, Missouri</v>
    <v>4</v>
    <v>5</v>
    <v>Map</v>
    <v>6</v>
    <v>7</v>
    <v>3112</v>
    <v>3981</v>
    <v>4</v>
    <v>Joplin is a city in Jasper and Newton counties in the southwestern corner of the U.S. state of Missouri. The bulk of the city is in Jasper County, while the southern portion is in Newton County. Joplin is the largest city located within both ...</v>
    <v>3982</v>
    <v>3983</v>
    <v>3985</v>
    <v>3986</v>
    <v>3987</v>
    <v>Joplin, Missouri</v>
    <v>3988</v>
    <v>35</v>
    <v>Joplin, Missouri</v>
    <v>mdp/vdpid/5096223740375597057</v>
  </rv>
  <rv s="0">
    <v>536870912</v>
    <v>Lee's Summit, Missouri</v>
    <v>10861233-3742-46fb-be03-25fdaec9f063</v>
    <v>en-US</v>
    <v>Map</v>
  </rv>
  <rv s="1">
    <fb>170.532872</fb>
    <v>8</v>
  </rv>
  <rv s="2">
    <v>380</v>
    <v>6</v>
    <v>801</v>
    <v>7</v>
    <v>0</v>
    <v>Image of Lee's Summit, Missouri</v>
  </rv>
  <rv s="1">
    <fb>38.922499999999999</fb>
    <v>9</v>
  </rv>
  <rv s="0">
    <v>805306368</v>
    <v>William A. Baird (Mayor)</v>
    <v>21f394ee-7b0c-d872-89d9-308888f762a7</v>
    <v>en-US</v>
    <v>Generic</v>
  </rv>
  <rv s="3">
    <v>338</v>
  </rv>
  <rv s="4">
    <v>https://www.bing.com/search?q=lee%27s+summit+missouri&amp;form=skydnc</v>
    <v>Learn more on Bing</v>
  </rv>
  <rv s="1">
    <fb>-94.374166666666994</fb>
    <v>9</v>
  </rv>
  <rv s="1">
    <fb>101108</fb>
    <v>8</v>
  </rv>
  <rv s="6">
    <v>#VALUE!</v>
    <v>en-US</v>
    <v>10861233-3742-46fb-be03-25fdaec9f063</v>
    <v>536870912</v>
    <v>1</v>
    <v>802</v>
    <v>14</v>
    <v>Lee's Summit, Missouri</v>
    <v>4</v>
    <v>5</v>
    <v>Map</v>
    <v>6</v>
    <v>7</v>
    <v>3112</v>
    <v>3113</v>
    <v>3991</v>
    <v>4</v>
    <v>Lee's Summit is a city in the U.S. state of Missouri and is a suburb in the Kansas City metropolitan area. It resides in Jackson County as well as Cass County. As of the 2020 census, its population was 101,108, making it the 6th most populous ...</v>
    <v>3992</v>
    <v>3993</v>
    <v>3995</v>
    <v>3996</v>
    <v>3997</v>
    <v>Lee's Summit, Missouri</v>
    <v>3998</v>
    <v>35</v>
    <v>Lee's Summit, Missouri</v>
    <v>mdp/vdpid/5095887878798442497</v>
  </rv>
  <rv s="0">
    <v>536870912</v>
    <v>O'Fallon, Missouri</v>
    <v>71d4f730-9cbf-4dea-a9d5-06c99cd92546</v>
    <v>en-US</v>
    <v>Map</v>
  </rv>
  <rv s="0">
    <v>536870912</v>
    <v>St. Charles County</v>
    <v>cc16c54c-da80-952d-1810-4aa6f1d92077</v>
    <v>en-US</v>
    <v>Map</v>
  </rv>
  <rv s="1">
    <fb>76.927992000000003</fb>
    <v>8</v>
  </rv>
  <rv s="2">
    <v>381</v>
    <v>6</v>
    <v>803</v>
    <v>7</v>
    <v>0</v>
    <v>Image of O'Fallon, Missouri</v>
  </rv>
  <rv s="1">
    <fb>38.784444444443999</fb>
    <v>9</v>
  </rv>
  <rv s="0">
    <v>805306368</v>
    <v>Bill Hennessy (Mayor)</v>
    <v>83872023-a621-3c68-9286-9dd5860de207</v>
    <v>en-US</v>
    <v>Generic</v>
  </rv>
  <rv s="3">
    <v>339</v>
  </rv>
  <rv s="4">
    <v>https://www.bing.com/search?q=o%27fallon+missouri&amp;form=skydnc</v>
    <v>Learn more on Bing</v>
  </rv>
  <rv s="1">
    <fb>-90.708055555556001</fb>
    <v>9</v>
  </rv>
  <rv s="1">
    <fb>91316</fb>
    <v>8</v>
  </rv>
  <rv s="5">
    <v>#VALUE!</v>
    <v>en-US</v>
    <v>71d4f730-9cbf-4dea-a9d5-06c99cd92546</v>
    <v>536870912</v>
    <v>1</v>
    <v>804</v>
    <v>2</v>
    <v>O'Fallon, Missouri</v>
    <v>4</v>
    <v>5</v>
    <v>Map</v>
    <v>6</v>
    <v>7</v>
    <v>3112</v>
    <v>4001</v>
    <v>4002</v>
    <v>4</v>
    <v>O'Fallon is a city in St. Charles County, Missouri, United States. It is part of the St. Louis metropolitan statistical area, located along Interstates 64 and 70 between Lake St. Louis and St. Peters. As of the 2020 census, O'Fallon had a ...</v>
    <v>4003</v>
    <v>4004</v>
    <v>4006</v>
    <v>4007</v>
    <v>4008</v>
    <v>O'Fallon, Missouri</v>
    <v>4009</v>
    <v>O'Fallon, Missouri</v>
    <v>mdp/vdpid/5096583930040025089</v>
  </rv>
  <rv s="0">
    <v>536870912</v>
    <v>St. Charles, Missouri</v>
    <v>12831af4-14e9-f132-adb4-5577456d3047</v>
    <v>en-US</v>
    <v>Map</v>
  </rv>
  <rv s="1">
    <fb>63.319141999999999</fb>
    <v>8</v>
  </rv>
  <rv s="2">
    <v>382</v>
    <v>6</v>
    <v>805</v>
    <v>7</v>
    <v>0</v>
    <v>Image of St. Charles, Missouri</v>
  </rv>
  <rv s="1">
    <fb>38.788611111111003</fb>
    <v>9</v>
  </rv>
  <rv s="0">
    <v>805306368</v>
    <v>Dan Borgmeyer (Mayor)</v>
    <v>043235ee-de58-df89-bbfc-9c4a5c8a5c9f</v>
    <v>en-US</v>
    <v>Generic</v>
  </rv>
  <rv s="3">
    <v>340</v>
  </rv>
  <rv s="4">
    <v>https://www.bing.com/search?q=st.+charles+missouri&amp;form=skydnc</v>
    <v>Learn more on Bing</v>
  </rv>
  <rv s="1">
    <fb>-90.511666666666997</fb>
    <v>9</v>
  </rv>
  <rv s="1">
    <fb>70493</fb>
    <v>8</v>
  </rv>
  <rv s="6">
    <v>#VALUE!</v>
    <v>en-US</v>
    <v>12831af4-14e9-f132-adb4-5577456d3047</v>
    <v>536870912</v>
    <v>1</v>
    <v>806</v>
    <v>14</v>
    <v>St. Charles, Missouri</v>
    <v>4</v>
    <v>5</v>
    <v>Map</v>
    <v>6</v>
    <v>7</v>
    <v>3112</v>
    <v>4001</v>
    <v>4012</v>
    <v>4</v>
    <v>Saint Charles is a city in, and the county seat of, St. Charles County, Missouri, United States. The population was 70,493 at the 2020 census, making St. Charles the 9th most populous city in Missouri. Situated on the Missouri River, St. Charles ...</v>
    <v>4013</v>
    <v>4014</v>
    <v>4016</v>
    <v>4017</v>
    <v>4018</v>
    <v>St. Charles, Missouri</v>
    <v>4019</v>
    <v>35</v>
    <v>St. Charles, Missouri</v>
    <v>mdp/vdpid/5096586481166712833</v>
  </rv>
  <rv s="0">
    <v>536870912</v>
    <v>St. Louis</v>
    <v>e418c908-10a1-4800-815f-406c679d8e13</v>
    <v>en-US</v>
    <v>Map</v>
  </rv>
  <rv s="1">
    <fb>171.02625</fb>
    <v>8</v>
  </rv>
  <rv s="2">
    <v>383</v>
    <v>6</v>
    <v>807</v>
    <v>7</v>
    <v>0</v>
    <v>Image of St. Louis</v>
  </rv>
  <rv s="4">
    <v>https://www.bing.com/search?q=st.+louis+missouri&amp;form=skydnc</v>
    <v>Learn more on Bing</v>
  </rv>
  <rv s="1">
    <fb>301578</fb>
    <v>8</v>
  </rv>
  <rv s="8">
    <v>#VALUE!</v>
    <v>en-US</v>
    <v>e418c908-10a1-4800-815f-406c679d8e13</v>
    <v>536870912</v>
    <v>1</v>
    <v>808</v>
    <v>30</v>
    <v>St. Louis</v>
    <v>31</v>
    <v>5</v>
    <v>Map</v>
    <v>6</v>
    <v>7</v>
    <v>3112</v>
    <v>4022</v>
    <v>4</v>
    <v>St. Louis is an independent city in the U.S. state of Missouri. It is located near the confluence of the Mississippi and the Missouri rivers. In 2020, the city proper had a population of 301,578, while its bi-state metropolitan area, which ...</v>
    <v>4023</v>
    <v>4024</v>
    <v>St. Louis</v>
    <v>4025</v>
    <v>35</v>
    <v>St. Louis</v>
    <v>mdp/vdpid/5096642009372819458</v>
  </rv>
  <rv s="0">
    <v>536870912</v>
    <v>Billings, Montana</v>
    <v>c0f552c6-eaaf-4d0b-806d-6017c2034bbb</v>
    <v>en-US</v>
    <v>Map</v>
  </rv>
  <rv s="0">
    <v>536870912</v>
    <v>Montana</v>
    <v>447d6cd5-53f6-4c8f-bf6c-9ff228415c3b</v>
    <v>en-US</v>
    <v>Map</v>
  </rv>
  <rv s="0">
    <v>536870912</v>
    <v>Yellowstone County</v>
    <v>3d63a389-b199-75fb-97c5-975c27b66ac3</v>
    <v>en-US</v>
    <v>Map</v>
  </rv>
  <rv s="1">
    <fb>113.467037</fb>
    <v>8</v>
  </rv>
  <rv s="2">
    <v>384</v>
    <v>6</v>
    <v>809</v>
    <v>7</v>
    <v>0</v>
    <v>Image of Billings, Montana</v>
  </rv>
  <rv s="1">
    <fb>45.786666666667003</fb>
    <v>9</v>
  </rv>
  <rv s="0">
    <v>805306368</v>
    <v>Bill Cole (Mayor)</v>
    <v>3127788f-90f4-6192-49a5-c4bfe70cee18</v>
    <v>en-US</v>
    <v>Generic</v>
  </rv>
  <rv s="3">
    <v>341</v>
  </rv>
  <rv s="4">
    <v>https://www.bing.com/search?q=billings+montana&amp;form=skydnc</v>
    <v>Learn more on Bing</v>
  </rv>
  <rv s="1">
    <fb>-108.53722222222</fb>
    <v>9</v>
  </rv>
  <rv s="1">
    <fb>117116</fb>
    <v>8</v>
  </rv>
  <rv s="6">
    <v>#VALUE!</v>
    <v>en-US</v>
    <v>c0f552c6-eaaf-4d0b-806d-6017c2034bbb</v>
    <v>536870912</v>
    <v>1</v>
    <v>810</v>
    <v>14</v>
    <v>Billings, Montana</v>
    <v>4</v>
    <v>5</v>
    <v>Map</v>
    <v>6</v>
    <v>7</v>
    <v>4028</v>
    <v>4029</v>
    <v>4030</v>
    <v>4</v>
    <v>Billings is the most populous city in the U.S. state of Montana, with a population of 117,116 as of the 2020 census. Located in the south-central portion of the state, it is the seat of Yellowstone County and the principal city of the Billings ...</v>
    <v>4031</v>
    <v>4032</v>
    <v>4034</v>
    <v>4035</v>
    <v>4036</v>
    <v>Billings, Montana</v>
    <v>4037</v>
    <v>136</v>
    <v>Billings, Montana</v>
    <v>mdp/vdpid/4888443605946990593</v>
  </rv>
  <rv s="0">
    <v>536870912</v>
    <v>Bozeman, Montana</v>
    <v>9ebd43f8-7b71-6648-794a-9f55b3cf6580</v>
    <v>en-US</v>
    <v>Map</v>
  </rv>
  <rv s="0">
    <v>536870912</v>
    <v>Gallatin County</v>
    <v>81f93b71-0b58-b0ae-3087-0adc15f3d14c</v>
    <v>en-US</v>
    <v>Map</v>
  </rv>
  <rv s="1">
    <fb>49.587274999999998</fb>
    <v>8</v>
  </rv>
  <rv s="2">
    <v>385</v>
    <v>6</v>
    <v>811</v>
    <v>7</v>
    <v>0</v>
    <v>Image of Bozeman, Montana</v>
  </rv>
  <rv s="1">
    <fb>45.677777777777997</fb>
    <v>9</v>
  </rv>
  <rv s="0">
    <v>805306368</v>
    <v>Cyndy Andrus (Mayor)</v>
    <v>1e97be6f-2bc5-a95e-b0d5-564d8cefaaa0</v>
    <v>en-US</v>
    <v>Generic</v>
  </rv>
  <rv s="3">
    <v>342</v>
  </rv>
  <rv s="4">
    <v>https://www.bing.com/search?q=bozeman+montana&amp;form=skydnc</v>
    <v>Learn more on Bing</v>
  </rv>
  <rv s="1">
    <fb>-111.04722222222</fb>
    <v>9</v>
  </rv>
  <rv s="1">
    <fb>53293</fb>
    <v>8</v>
  </rv>
  <rv s="6">
    <v>#VALUE!</v>
    <v>en-US</v>
    <v>9ebd43f8-7b71-6648-794a-9f55b3cf6580</v>
    <v>536870912</v>
    <v>1</v>
    <v>812</v>
    <v>14</v>
    <v>Bozeman, Montana</v>
    <v>4</v>
    <v>5</v>
    <v>Map</v>
    <v>6</v>
    <v>7</v>
    <v>4028</v>
    <v>4040</v>
    <v>4041</v>
    <v>4</v>
    <v>Bozeman is a city and the county seat of Gallatin County, Montana, United States. Located in southwest Montana, the 2020 census put Bozeman's population at 53,293 making it the fourth-largest city in Montana. It is the principal city of the ...</v>
    <v>4042</v>
    <v>4043</v>
    <v>4045</v>
    <v>4046</v>
    <v>4047</v>
    <v>Bozeman, Montana</v>
    <v>4048</v>
    <v>136</v>
    <v>Bozeman, Montana</v>
    <v>mdp/vdpid/4888024313690587139</v>
  </rv>
  <rv s="0">
    <v>536870912</v>
    <v>Butte, Montana</v>
    <v>5357a157-5c88-6914-803d-ecc5a52a4ff6</v>
    <v>en-US</v>
    <v>Map</v>
  </rv>
  <rv s="0">
    <v>536870912</v>
    <v>Silver Bow County</v>
    <v>355dae4a-21d4-626c-327b-aa9ceeacbd9c</v>
    <v>en-US</v>
    <v>Map</v>
  </rv>
  <rv s="1">
    <fb>1855.3197990000001</fb>
    <v>8</v>
  </rv>
  <rv s="2">
    <v>386</v>
    <v>6</v>
    <v>813</v>
    <v>7</v>
    <v>0</v>
    <v>Image of Butte, Montana</v>
  </rv>
  <rv s="1">
    <fb>46.006388888888999</fb>
    <v>9</v>
  </rv>
  <rv s="4">
    <v>https://www.bing.com/search?q=butte+montana&amp;form=skydnc</v>
    <v>Learn more on Bing</v>
  </rv>
  <rv s="1">
    <fb>-112.52972222222</fb>
    <v>9</v>
  </rv>
  <rv s="1">
    <fb>34494</fb>
    <v>8</v>
  </rv>
  <rv s="9">
    <v>#VALUE!</v>
    <v>en-US</v>
    <v>5357a157-5c88-6914-803d-ecc5a52a4ff6</v>
    <v>536870912</v>
    <v>1</v>
    <v>814</v>
    <v>38</v>
    <v>Butte, Montana</v>
    <v>4</v>
    <v>5</v>
    <v>Map</v>
    <v>6</v>
    <v>7</v>
    <v>4028</v>
    <v>4051</v>
    <v>4052</v>
    <v>4</v>
    <v>Butte is a consolidated city-county and the county seat of Silver Bow County, Montana, United States. In 1977, the city and county governments consolidated to form the sole entity of Butte-Silver Bow. The city covers 718 square miles, and, ...</v>
    <v>4053</v>
    <v>4054</v>
    <v>4055</v>
    <v>4056</v>
    <v>Butte, Montana</v>
    <v>4057</v>
    <v>136</v>
    <v>Butte, Montana</v>
    <v>mdp/vdpid/4863811659853987841</v>
  </rv>
  <rv s="0">
    <v>536870912</v>
    <v>Great Falls, Montana</v>
    <v>71dc74ce-6a40-a3df-9ddf-40d427f6b1fe</v>
    <v>en-US</v>
    <v>Map</v>
  </rv>
  <rv s="0">
    <v>536870912</v>
    <v>Cascade County</v>
    <v>5f799c6f-b5ae-c2c4-54f2-cfc849ed1f4c</v>
    <v>en-US</v>
    <v>Map</v>
  </rv>
  <rv s="1">
    <fb>60.574539000000001</fb>
    <v>8</v>
  </rv>
  <rv s="2">
    <v>387</v>
    <v>6</v>
    <v>815</v>
    <v>7</v>
    <v>0</v>
    <v>Image of Great Falls, Montana</v>
  </rv>
  <rv s="1">
    <fb>47.503611111110999</fb>
    <v>9</v>
  </rv>
  <rv s="0">
    <v>805306368</v>
    <v>Bob Kelly (Mayor)</v>
    <v>251e36cf-5e69-c152-0e4b-3d215e430b1f</v>
    <v>en-US</v>
    <v>Generic</v>
  </rv>
  <rv s="3">
    <v>343</v>
  </rv>
  <rv s="4">
    <v>https://www.bing.com/search?q=great+falls+montana&amp;form=skydnc</v>
    <v>Learn more on Bing</v>
  </rv>
  <rv s="1">
    <fb>-111.28638888889</fb>
    <v>9</v>
  </rv>
  <rv s="1">
    <fb>60442</fb>
    <v>8</v>
  </rv>
  <rv s="6">
    <v>#VALUE!</v>
    <v>en-US</v>
    <v>71dc74ce-6a40-a3df-9ddf-40d427f6b1fe</v>
    <v>536870912</v>
    <v>1</v>
    <v>816</v>
    <v>14</v>
    <v>Great Falls, Montana</v>
    <v>4</v>
    <v>5</v>
    <v>Map</v>
    <v>6</v>
    <v>7</v>
    <v>4028</v>
    <v>4060</v>
    <v>4061</v>
    <v>4</v>
    <v>Great Falls is the third most populous city in the U.S. state of Montana and the county seat of Cascade County. The population was 60,442 according to the 2020 census. The city covers an area of 22.9 square miles and is the principal city of the ...</v>
    <v>4062</v>
    <v>4063</v>
    <v>4065</v>
    <v>4066</v>
    <v>4067</v>
    <v>Great Falls, Montana</v>
    <v>4068</v>
    <v>136</v>
    <v>Great Falls, Montana</v>
    <v>mdp/vdpid/4887581753415303169</v>
  </rv>
  <rv s="0">
    <v>536870912</v>
    <v>Helena, Montana</v>
    <v>097df9b7-6962-dbe8-2072-661fa4996ede</v>
    <v>en-US</v>
    <v>Map</v>
  </rv>
  <rv s="0">
    <v>536870912</v>
    <v>Lewis and Clark County</v>
    <v>e5778336-8534-fee6-ce6e-be189956e731</v>
    <v>en-US</v>
    <v>Map</v>
  </rv>
  <rv s="1">
    <fb>42.827998999999998</fb>
    <v>8</v>
  </rv>
  <rv s="2">
    <v>388</v>
    <v>6</v>
    <v>817</v>
    <v>7</v>
    <v>0</v>
    <v>Image of Helena, Montana</v>
  </rv>
  <rv s="1">
    <fb>46.592777777777997</fb>
    <v>9</v>
  </rv>
  <rv s="0">
    <v>805306368</v>
    <v>Wilmot Collins (Mayor)</v>
    <v>18af9db7-527e-4077-594e-ea3664218b4b</v>
    <v>en-US</v>
    <v>Generic</v>
  </rv>
  <rv s="3">
    <v>344</v>
  </rv>
  <rv s="4">
    <v>https://www.bing.com/search?q=helena+montana&amp;form=skydnc</v>
    <v>Learn more on Bing</v>
  </rv>
  <rv s="1">
    <fb>-112.035</fb>
    <v>9</v>
  </rv>
  <rv s="1">
    <fb>32091</fb>
    <v>8</v>
  </rv>
  <rv s="6">
    <v>#VALUE!</v>
    <v>en-US</v>
    <v>097df9b7-6962-dbe8-2072-661fa4996ede</v>
    <v>536870912</v>
    <v>1</v>
    <v>818</v>
    <v>14</v>
    <v>Helena, Montana</v>
    <v>4</v>
    <v>5</v>
    <v>Map</v>
    <v>6</v>
    <v>7</v>
    <v>4028</v>
    <v>4071</v>
    <v>4072</v>
    <v>4</v>
    <v>Helena is the capital city of the U.S. state of Montana and the seat of Lewis and Clark County. Helena was founded as a gold camp during the Montana gold rush, and established on October 30, 1864. Due to the gold rush, Helena became a wealthy ...</v>
    <v>4073</v>
    <v>4074</v>
    <v>4076</v>
    <v>4077</v>
    <v>4078</v>
    <v>Helena, Montana</v>
    <v>4079</v>
    <v>136</v>
    <v>Helena, Montana</v>
    <v>mdp/vdpid/4887630303859834883</v>
  </rv>
  <rv s="0">
    <v>536870912</v>
    <v>Kalispell, Montana</v>
    <v>027edd4e-eec0-2c68-d42e-cec824f03894</v>
    <v>en-US</v>
    <v>Map</v>
  </rv>
  <rv s="0">
    <v>536870912</v>
    <v>Flathead County</v>
    <v>86a20951-92c7-67d6-8ea6-ea7c686537f4</v>
    <v>en-US</v>
    <v>Map</v>
  </rv>
  <rv s="1">
    <fb>30.877707000000001</fb>
    <v>8</v>
  </rv>
  <rv s="2">
    <v>389</v>
    <v>6</v>
    <v>819</v>
    <v>7</v>
    <v>0</v>
    <v>Image of Kalispell, Montana</v>
  </rv>
  <rv s="1">
    <fb>48.2</fb>
    <v>9</v>
  </rv>
  <rv s="0">
    <v>805306368</v>
    <v>Mark Johnson (Mayor)</v>
    <v>f6d8760a-e983-d712-9da0-840c1549aa1a</v>
    <v>en-US</v>
    <v>Generic</v>
  </rv>
  <rv s="3">
    <v>345</v>
  </rv>
  <rv s="4">
    <v>https://www.bing.com/search?q=kalispell+montana&amp;form=skydnc</v>
    <v>Learn more on Bing</v>
  </rv>
  <rv s="1">
    <fb>-114.31666666667</fb>
    <v>9</v>
  </rv>
  <rv s="1">
    <fb>24558</fb>
    <v>8</v>
  </rv>
  <rv s="6">
    <v>#VALUE!</v>
    <v>en-US</v>
    <v>027edd4e-eec0-2c68-d42e-cec824f03894</v>
    <v>536870912</v>
    <v>1</v>
    <v>820</v>
    <v>14</v>
    <v>Kalispell, Montana</v>
    <v>4</v>
    <v>5</v>
    <v>Map</v>
    <v>6</v>
    <v>7</v>
    <v>4028</v>
    <v>4082</v>
    <v>4083</v>
    <v>4</v>
    <v>Kalispell is a city in Montana and the county seat of Flathead County, Montana, United States. The 2020 census put Kalispell's population at 24,558. In Montana's northwest region, it is the largest city and the commercial center of the Kalispell ...</v>
    <v>4084</v>
    <v>4085</v>
    <v>4087</v>
    <v>4088</v>
    <v>4089</v>
    <v>Kalispell, Montana</v>
    <v>4090</v>
    <v>136</v>
    <v>Kalispell, Montana</v>
    <v>mdp/vdpid/4862594355275235329</v>
  </rv>
  <rv s="0">
    <v>536870912</v>
    <v>Missoula, Montana</v>
    <v>dc18b741-d9ec-43d3-ac7f-3d6847aae497</v>
    <v>en-US</v>
    <v>Map</v>
  </rv>
  <rv s="0">
    <v>536870912</v>
    <v>Missoula County</v>
    <v>93af2ea7-2725-9ea5-3dab-f0e27a6916ff</v>
    <v>en-US</v>
    <v>Map</v>
  </rv>
  <rv s="1">
    <fb>76.089547999999994</fb>
    <v>8</v>
  </rv>
  <rv s="2">
    <v>390</v>
    <v>6</v>
    <v>821</v>
    <v>7</v>
    <v>0</v>
    <v>Image of Missoula, Montana</v>
  </rv>
  <rv s="1">
    <fb>46.862499999999997</fb>
    <v>9</v>
  </rv>
  <rv s="0">
    <v>805306368</v>
    <v>Jordan Hess (Mayor)</v>
    <v>a70918b2-3c71-6b6b-df0b-19f176415d96</v>
    <v>en-US</v>
    <v>Generic</v>
  </rv>
  <rv s="3">
    <v>346</v>
  </rv>
  <rv s="4">
    <v>https://www.bing.com/search?q=missoula+montana&amp;form=skydnc</v>
    <v>Learn more on Bing</v>
  </rv>
  <rv s="1">
    <fb>-114.01166666667</fb>
    <v>9</v>
  </rv>
  <rv s="1">
    <fb>73489</fb>
    <v>8</v>
  </rv>
  <rv s="6">
    <v>#VALUE!</v>
    <v>en-US</v>
    <v>dc18b741-d9ec-43d3-ac7f-3d6847aae497</v>
    <v>536870912</v>
    <v>1</v>
    <v>822</v>
    <v>14</v>
    <v>Missoula, Montana</v>
    <v>4</v>
    <v>5</v>
    <v>Map</v>
    <v>6</v>
    <v>7</v>
    <v>4028</v>
    <v>4093</v>
    <v>4094</v>
    <v>4</v>
    <v>Missoula is a city in and the county seat of Missoula County, Montana, United States. It is located along the Clark Fork River near its confluence with the Bitterroot and Blackfoot Rivers in western Montana and at the convergence of five ...</v>
    <v>4095</v>
    <v>4096</v>
    <v>4098</v>
    <v>4099</v>
    <v>4100</v>
    <v>Missoula, Montana</v>
    <v>4101</v>
    <v>136</v>
    <v>Missoula, Montana</v>
    <v>mdp/vdpid/4863446064637673473</v>
  </rv>
  <rv s="0">
    <v>536870912</v>
    <v>Bellevue, Nebraska</v>
    <v>84983820-ef95-5145-fa1b-3c2c75cf1abe</v>
    <v>en-US</v>
    <v>Map</v>
  </rv>
  <rv s="0">
    <v>536870912</v>
    <v>Nebraska</v>
    <v>3e64ff5d-6b40-4dbe-91b1-0e554e892496</v>
    <v>en-US</v>
    <v>Map</v>
  </rv>
  <rv s="0">
    <v>536870912</v>
    <v>Sarpy County</v>
    <v>4d8d5e3e-3bda-972e-bbad-0f24044b158b</v>
    <v>en-US</v>
    <v>Map</v>
  </rv>
  <rv s="1">
    <fb>43.280365000000003</fb>
    <v>8</v>
  </rv>
  <rv s="2">
    <v>391</v>
    <v>6</v>
    <v>823</v>
    <v>7</v>
    <v>0</v>
    <v>Image of Bellevue, Nebraska</v>
  </rv>
  <rv s="1">
    <fb>41.158611111111</fb>
    <v>9</v>
  </rv>
  <rv s="0">
    <v>805306368</v>
    <v>Rusty Hike (Mayor)</v>
    <v>991efcd6-0168-af7a-da52-7c964aabb232</v>
    <v>en-US</v>
    <v>Generic</v>
  </rv>
  <rv s="3">
    <v>347</v>
  </rv>
  <rv s="4">
    <v>https://www.bing.com/search?q=bellevue+nebraska&amp;form=skydnc</v>
    <v>Learn more on Bing</v>
  </rv>
  <rv s="1">
    <fb>-95.934166666666997</fb>
    <v>9</v>
  </rv>
  <rv s="1">
    <fb>64176</fb>
    <v>8</v>
  </rv>
  <rv s="6">
    <v>#VALUE!</v>
    <v>en-US</v>
    <v>84983820-ef95-5145-fa1b-3c2c75cf1abe</v>
    <v>536870912</v>
    <v>1</v>
    <v>824</v>
    <v>14</v>
    <v>Bellevue, Nebraska</v>
    <v>4</v>
    <v>5</v>
    <v>Map</v>
    <v>6</v>
    <v>7</v>
    <v>4104</v>
    <v>4105</v>
    <v>4106</v>
    <v>4</v>
    <v>Bellevue is a suburban city in Sarpy County, Nebraska, United States. It is part of the Omaha–Council Bluffs metropolitan area, and had a population of 64,176 as of the 2020 census, making it the 3rd most populous city in Nebraska, behind Omaha ...</v>
    <v>4107</v>
    <v>4108</v>
    <v>4110</v>
    <v>4111</v>
    <v>4112</v>
    <v>Bellevue, Nebraska</v>
    <v>4113</v>
    <v>35</v>
    <v>Bellevue, Nebraska</v>
    <v>mdp/vdpid/5091029375738970113</v>
  </rv>
  <rv s="0">
    <v>536870912</v>
    <v>Grand Island, Nebraska</v>
    <v>2c7eb969-7c47-96ac-36fa-fb3902dbbe44</v>
    <v>en-US</v>
    <v>Map</v>
  </rv>
  <rv s="0">
    <v>536870912</v>
    <v>Hall County</v>
    <v>f886d0b5-d7bf-f4de-e76d-f75cbb2766dd</v>
    <v>en-US</v>
    <v>Map</v>
  </rv>
  <rv s="1">
    <fb>77.537233000000001</fb>
    <v>8</v>
  </rv>
  <rv s="2">
    <v>392</v>
    <v>6</v>
    <v>825</v>
    <v>7</v>
    <v>0</v>
    <v>Image of Grand Island, Nebraska</v>
  </rv>
  <rv s="1">
    <fb>40.924277777777803</fb>
    <v>9</v>
  </rv>
  <rv s="4">
    <v>https://www.bing.com/search?q=grand+island+nebraska&amp;form=skydnc</v>
    <v>Learn more on Bing</v>
  </rv>
  <rv s="1">
    <fb>-98.3386944444444</fb>
    <v>9</v>
  </rv>
  <rv s="1">
    <fb>53131</fb>
    <v>8</v>
  </rv>
  <rv s="9">
    <v>#VALUE!</v>
    <v>en-US</v>
    <v>2c7eb969-7c47-96ac-36fa-fb3902dbbe44</v>
    <v>536870912</v>
    <v>1</v>
    <v>826</v>
    <v>38</v>
    <v>Grand Island, Nebraska</v>
    <v>4</v>
    <v>5</v>
    <v>Map</v>
    <v>6</v>
    <v>7</v>
    <v>4104</v>
    <v>4116</v>
    <v>4117</v>
    <v>4</v>
    <v>Grand Island is a city in and the county seat of Hall County, Nebraska, United States. The population was 53,131 at the 2020 census, making it the 4th most populous city in Nebraska. Grand Island is the principal city of the Grand Island ...</v>
    <v>4118</v>
    <v>4119</v>
    <v>4120</v>
    <v>4121</v>
    <v>Grand Island, Nebraska</v>
    <v>4122</v>
    <v>35</v>
    <v>Grand Island, Nebraska</v>
    <v>mdp/vdpid/5090849429359951873</v>
  </rv>
  <rv s="0">
    <v>536870912</v>
    <v>Lincoln, Nebraska</v>
    <v>38974d3e-7769-4d06-b772-31a57932a126</v>
    <v>en-US</v>
    <v>Map</v>
  </rv>
  <rv s="0">
    <v>536870912</v>
    <v>Lancaster County</v>
    <v>6216a18b-b7cd-7438-30eb-a64bb4114838</v>
    <v>en-US</v>
    <v>Map</v>
  </rv>
  <rv s="1">
    <fb>256.53800000000001</fb>
    <v>8</v>
  </rv>
  <rv s="2">
    <v>393</v>
    <v>6</v>
    <v>827</v>
    <v>7</v>
    <v>0</v>
    <v>Image of Lincoln, Nebraska</v>
  </rv>
  <rv s="1">
    <fb>40.809166666666698</fb>
    <v>9</v>
  </rv>
  <rv s="0">
    <v>805306368</v>
    <v>Leirion Gaylor Baird (Mayor)</v>
    <v>3d746e46-62c8-a5f7-eaf2-555f5d3aef49</v>
    <v>en-US</v>
    <v>Generic</v>
  </rv>
  <rv s="3">
    <v>348</v>
  </rv>
  <rv s="4">
    <v>https://www.bing.com/search?q=lincoln+nebraska&amp;form=skydnc</v>
    <v>Learn more on Bing</v>
  </rv>
  <rv s="1">
    <fb>-96.678055555555602</fb>
    <v>9</v>
  </rv>
  <rv s="1">
    <fb>291082</fb>
    <v>8</v>
  </rv>
  <rv s="6">
    <v>#VALUE!</v>
    <v>en-US</v>
    <v>38974d3e-7769-4d06-b772-31a57932a126</v>
    <v>536870912</v>
    <v>1</v>
    <v>828</v>
    <v>14</v>
    <v>Lincoln, Nebraska</v>
    <v>4</v>
    <v>5</v>
    <v>Map</v>
    <v>6</v>
    <v>7</v>
    <v>4104</v>
    <v>4125</v>
    <v>4126</v>
    <v>4</v>
    <v>Lincoln is the capital city of the U.S. state of Nebraska and the county seat of Lancaster County. The city covers 100.4 square miles with a population of 292,657 in 2021. It is the state's 2nd most populous city and the 73rd-largest in the ...</v>
    <v>4127</v>
    <v>4128</v>
    <v>4130</v>
    <v>4131</v>
    <v>4132</v>
    <v>Lincoln, Nebraska</v>
    <v>4133</v>
    <v>35</v>
    <v>Lincoln, Nebraska</v>
    <v>mdp/vdpid/5090993809047683073</v>
  </rv>
  <rv s="0">
    <v>536870912</v>
    <v>North Platte, Nebraska</v>
    <v>bce7520e-5f3e-2004-36c5-2ae9fae21595</v>
    <v>en-US</v>
    <v>Map</v>
  </rv>
  <rv s="0">
    <v>536870912</v>
    <v>Lincoln County</v>
    <v>09bd0132-6284-0b98-3a14-42bf7727eb6d</v>
    <v>en-US</v>
    <v>Map</v>
  </rv>
  <rv s="1">
    <fb>34.764814999999999</fb>
    <v>8</v>
  </rv>
  <rv s="2">
    <v>394</v>
    <v>6</v>
    <v>829</v>
    <v>7</v>
    <v>0</v>
    <v>Image of North Platte, Nebraska</v>
  </rv>
  <rv s="1">
    <fb>41.135914</fb>
    <v>9</v>
  </rv>
  <rv s="0">
    <v>805306368</v>
    <v>Brandon Kelliher (Mayor)</v>
    <v>476481f4-7c2e-458f-5ecf-eca3ac06b691</v>
    <v>en-US</v>
    <v>Generic</v>
  </rv>
  <rv s="3">
    <v>349</v>
  </rv>
  <rv s="4">
    <v>https://www.bing.com/search?q=north+platte+nebraska&amp;form=skydnc</v>
    <v>Learn more on Bing</v>
  </rv>
  <rv s="1">
    <fb>-100.770501</fb>
    <v>9</v>
  </rv>
  <rv s="1">
    <fb>23390</fb>
    <v>8</v>
  </rv>
  <rv s="5">
    <v>#VALUE!</v>
    <v>en-US</v>
    <v>bce7520e-5f3e-2004-36c5-2ae9fae21595</v>
    <v>536870912</v>
    <v>1</v>
    <v>830</v>
    <v>2</v>
    <v>North Platte, Nebraska</v>
    <v>4</v>
    <v>5</v>
    <v>Map</v>
    <v>6</v>
    <v>7</v>
    <v>4104</v>
    <v>4136</v>
    <v>4137</v>
    <v>4</v>
    <v>North Platte is a city in and the county seat of Lincoln County, Nebraska, United States. It is located in the west-central part of the state, along Interstate 80, at the confluence of the North and South Platte Rivers forming the Platte River. ...</v>
    <v>4138</v>
    <v>4139</v>
    <v>4141</v>
    <v>4142</v>
    <v>4143</v>
    <v>North Platte, Nebraska</v>
    <v>4144</v>
    <v>North Platte, Nebraska</v>
    <v>mdp/vdpid/5090279195242659841</v>
  </rv>
  <rv s="0">
    <v>536870912</v>
    <v>Omaha, Nebraska</v>
    <v>3e9b5a28-f96c-420a-8065-6b1bd5aba459</v>
    <v>en-US</v>
    <v>Map</v>
  </rv>
  <rv s="0">
    <v>536870912</v>
    <v>Douglas County</v>
    <v>82f213f4-ddac-6ad3-d504-81728acef513</v>
    <v>en-US</v>
    <v>Map</v>
  </rv>
  <rv s="1">
    <fb>367.27</fb>
    <v>8</v>
  </rv>
  <rv s="2">
    <v>395</v>
    <v>6</v>
    <v>831</v>
    <v>7</v>
    <v>0</v>
    <v>Image of Omaha, Nebraska</v>
  </rv>
  <rv s="1">
    <fb>41.258611111111101</fb>
    <v>9</v>
  </rv>
  <rv s="0">
    <v>805306368</v>
    <v>Jean Stothert (Mayor)</v>
    <v>5ce1a1ba-b41b-47a6-a427-75e9fff8f325</v>
    <v>en-US</v>
    <v>Generic</v>
  </rv>
  <rv s="3">
    <v>350</v>
  </rv>
  <rv s="4">
    <v>https://www.bing.com/search?q=omaha+nebraska&amp;form=skydnc</v>
    <v>Learn more on Bing</v>
  </rv>
  <rv s="1">
    <fb>-95.9375</fb>
    <v>9</v>
  </rv>
  <rv s="1">
    <fb>486051</fb>
    <v>8</v>
  </rv>
  <rv s="5">
    <v>#VALUE!</v>
    <v>en-US</v>
    <v>3e9b5a28-f96c-420a-8065-6b1bd5aba459</v>
    <v>536870912</v>
    <v>1</v>
    <v>832</v>
    <v>2</v>
    <v>Omaha, Nebraska</v>
    <v>4</v>
    <v>5</v>
    <v>Map</v>
    <v>6</v>
    <v>7</v>
    <v>4104</v>
    <v>4147</v>
    <v>4148</v>
    <v>4</v>
    <v>Omaha is the most populous city in the U.S. state of Nebraska and the county seat of Douglas County. Omaha is in the Midwestern United States on the Missouri River, about 10 mi north of the mouth of the Platte River. The nation's 40th-most ...</v>
    <v>4149</v>
    <v>4150</v>
    <v>4152</v>
    <v>4153</v>
    <v>4154</v>
    <v>Omaha, Nebraska</v>
    <v>4155</v>
    <v>Omaha, Nebraska</v>
    <v>mdp/vdpid/5091016245856174081</v>
  </rv>
  <rv s="0">
    <v>536870912</v>
    <v>Elko, Nevada</v>
    <v>82529074-36cb-dc94-cd91-0d69b939ff27</v>
    <v>en-US</v>
    <v>Map</v>
  </rv>
  <rv s="0">
    <v>536870912</v>
    <v>Nevada</v>
    <v>c2157d7e-617e-4517-80f8-1b08113afc14</v>
    <v>en-US</v>
    <v>Map</v>
  </rv>
  <rv s="0">
    <v>536870912</v>
    <v>Elko County</v>
    <v>b951f2a5-87cd-45bd-fece-3dbb718a73fc</v>
    <v>en-US</v>
    <v>Map</v>
  </rv>
  <rv s="1">
    <fb>46.262337000000002</fb>
    <v>8</v>
  </rv>
  <rv s="2">
    <v>396</v>
    <v>6</v>
    <v>833</v>
    <v>7</v>
    <v>0</v>
    <v>Image of Elko, Nevada</v>
  </rv>
  <rv s="1">
    <fb>40.832472222222201</fb>
    <v>9</v>
  </rv>
  <rv s="0">
    <v>805306368</v>
    <v>Reece Keener (Mayor)</v>
    <v>6a965216-ddce-544e-5dca-6cdc53e09c7c</v>
    <v>en-US</v>
    <v>Generic</v>
  </rv>
  <rv s="3">
    <v>351</v>
  </rv>
  <rv s="4">
    <v>https://www.bing.com/search?q=elko+nevada&amp;form=skydnc</v>
    <v>Learn more on Bing</v>
  </rv>
  <rv s="1">
    <fb>-115.763166666667</fb>
    <v>9</v>
  </rv>
  <rv s="1">
    <fb>20564</fb>
    <v>8</v>
  </rv>
  <rv s="5">
    <v>#VALUE!</v>
    <v>en-US</v>
    <v>82529074-36cb-dc94-cd91-0d69b939ff27</v>
    <v>536870912</v>
    <v>1</v>
    <v>834</v>
    <v>2</v>
    <v>Elko, Nevada</v>
    <v>4</v>
    <v>5</v>
    <v>Map</v>
    <v>6</v>
    <v>7</v>
    <v>4158</v>
    <v>4159</v>
    <v>4160</v>
    <v>4</v>
    <v>Elko is the largest city in and county seat of Elko County, Nevada, United States. With a 2020 population of 20,564, Elko is currently growing at a rate of 0.31% annually and its population has increased by 11.86% since the 2010 Census, which ...</v>
    <v>4161</v>
    <v>4162</v>
    <v>4164</v>
    <v>4165</v>
    <v>4166</v>
    <v>Elko, Nevada</v>
    <v>4167</v>
    <v>Elko, Nevada</v>
    <v>mdp/vdpid/5056688358764314625</v>
  </rv>
  <rv s="0">
    <v>536870912</v>
    <v>Henderson, Nevada</v>
    <v>6e0baad9-081d-4f37-bacb-849a3bf4f18f</v>
    <v>en-US</v>
    <v>Map</v>
  </rv>
  <rv s="0">
    <v>536870912</v>
    <v>Clark County</v>
    <v>3fe79fff-e771-c744-de67-4224eba7c2fd</v>
    <v>en-US</v>
    <v>Map</v>
  </rv>
  <rv s="1">
    <fb>272.43329199999999</fb>
    <v>8</v>
  </rv>
  <rv s="2">
    <v>397</v>
    <v>6</v>
    <v>835</v>
    <v>7</v>
    <v>0</v>
    <v>Image of Henderson, Nevada</v>
  </rv>
  <rv s="1">
    <fb>36.031666666667</fb>
    <v>9</v>
  </rv>
  <rv s="0">
    <v>805306368</v>
    <v>Michelle Romero (Mayor)</v>
    <v>bd58e347-4db6-e527-a896-99bde7d12542</v>
    <v>en-US</v>
    <v>Generic</v>
  </rv>
  <rv s="3">
    <v>352</v>
  </rv>
  <rv s="4">
    <v>https://www.bing.com/search?q=henderson+nevada&amp;form=skydnc</v>
    <v>Learn more on Bing</v>
  </rv>
  <rv s="1">
    <fb>-114.98138888889</fb>
    <v>9</v>
  </rv>
  <rv s="1">
    <fb>317610</fb>
    <v>8</v>
  </rv>
  <rv s="5">
    <v>#VALUE!</v>
    <v>en-US</v>
    <v>6e0baad9-081d-4f37-bacb-849a3bf4f18f</v>
    <v>536870912</v>
    <v>1</v>
    <v>836</v>
    <v>2</v>
    <v>Henderson, Nevada</v>
    <v>4</v>
    <v>5</v>
    <v>Map</v>
    <v>6</v>
    <v>7</v>
    <v>4158</v>
    <v>4170</v>
    <v>4171</v>
    <v>4</v>
    <v>Henderson is a city in Clark County, Nevada, United States, about 16 miles southeast of downtown Las Vegas. It is the 2nd most populous city in Nevada, after Las Vegas, with an estimated population of 320,189 in 2019. The city is part of the Las ...</v>
    <v>4172</v>
    <v>4173</v>
    <v>4175</v>
    <v>4176</v>
    <v>4177</v>
    <v>Henderson, Nevada</v>
    <v>4178</v>
    <v>Henderson, Nevada</v>
    <v>mdp/vdpid/5061507963194179585</v>
  </rv>
  <rv s="0">
    <v>536870912</v>
    <v>Las Vegas</v>
    <v>26dfb75a-3573-4ff8-bbb3-b8cadaea23a8</v>
    <v>en-US</v>
    <v>Map</v>
  </rv>
  <rv s="1">
    <fb>348.16824000000003</fb>
    <v>8</v>
  </rv>
  <rv s="2">
    <v>398</v>
    <v>6</v>
    <v>837</v>
    <v>7</v>
    <v>0</v>
    <v>Image of Las Vegas</v>
  </rv>
  <rv s="1">
    <fb>36.169166666667003</fb>
    <v>9</v>
  </rv>
  <rv s="0">
    <v>805306368</v>
    <v>Carolyn Goodman (Mayor)</v>
    <v>70f36e33-fef7-9dce-6ed1-84a245cbe9ad</v>
    <v>en-US</v>
    <v>Generic</v>
  </rv>
  <rv s="3">
    <v>353</v>
  </rv>
  <rv s="4">
    <v>https://www.bing.com/search?q=las+vegas&amp;form=skydnc</v>
    <v>Learn more on Bing</v>
  </rv>
  <rv s="1">
    <fb>-115.14472222222</fb>
    <v>9</v>
  </rv>
  <rv s="1">
    <fb>641903</fb>
    <v>8</v>
  </rv>
  <rv s="6">
    <v>#VALUE!</v>
    <v>en-US</v>
    <v>26dfb75a-3573-4ff8-bbb3-b8cadaea23a8</v>
    <v>536870912</v>
    <v>1</v>
    <v>838</v>
    <v>14</v>
    <v>Las Vegas</v>
    <v>4</v>
    <v>5</v>
    <v>Map</v>
    <v>6</v>
    <v>7</v>
    <v>4158</v>
    <v>4170</v>
    <v>4181</v>
    <v>4</v>
    <v>Las Vegas, often known simply as Vegas, is the most populous city in the U.S. state of Nevada and the county seat of Clark County. It is the 25th-most populous city in the United States. The Las Vegas Valley metropolitan area is the largest ...</v>
    <v>4182</v>
    <v>4183</v>
    <v>4185</v>
    <v>4186</v>
    <v>4187</v>
    <v>Las Vegas</v>
    <v>4188</v>
    <v>531</v>
    <v>Las Vegas</v>
    <v>mdp/vdpid/5061501434860666881</v>
  </rv>
  <rv s="0">
    <v>536870912</v>
    <v>Reno, Nevada</v>
    <v>7436d6eb-b810-4e6f-9f57-13ebabf58d79</v>
    <v>en-US</v>
    <v>Map</v>
  </rv>
  <rv s="0">
    <v>536870912</v>
    <v>Washoe County</v>
    <v>0916e2b2-7580-9827-52ea-8d81d7f11af7</v>
    <v>en-US</v>
    <v>Map</v>
  </rv>
  <rv s="1">
    <fb>285.26819999999998</fb>
    <v>8</v>
  </rv>
  <rv s="2">
    <v>399</v>
    <v>6</v>
    <v>839</v>
    <v>7</v>
    <v>0</v>
    <v>Image of Reno, Nevada</v>
  </rv>
  <rv s="1">
    <fb>39.526111111111099</fb>
    <v>9</v>
  </rv>
  <rv s="0">
    <v>805306368</v>
    <v>Hillary Schieve (Mayor)</v>
    <v>f36224ec-2aaa-a846-3bc7-53246e8fbc0c</v>
    <v>en-US</v>
    <v>Generic</v>
  </rv>
  <rv s="3">
    <v>354</v>
  </rv>
  <rv s="4">
    <v>https://www.bing.com/search?q=reno+nevada&amp;form=skydnc</v>
    <v>Learn more on Bing</v>
  </rv>
  <rv s="1">
    <fb>-119.812666666667</fb>
    <v>9</v>
  </rv>
  <rv s="1">
    <fb>264165</fb>
    <v>8</v>
  </rv>
  <rv s="6">
    <v>#VALUE!</v>
    <v>en-US</v>
    <v>7436d6eb-b810-4e6f-9f57-13ebabf58d79</v>
    <v>536870912</v>
    <v>1</v>
    <v>840</v>
    <v>14</v>
    <v>Reno, Nevada</v>
    <v>4</v>
    <v>5</v>
    <v>Map</v>
    <v>6</v>
    <v>7</v>
    <v>4158</v>
    <v>4191</v>
    <v>4192</v>
    <v>4</v>
    <v>Reno is a city in the northwest section of the U.S. state of Nevada, along the Nevada–California border, about 22 miles north from Lake Tahoe, known as "The Biggest Little City in the World". Known for its casino and tourism industry, Reno is ...</v>
    <v>4193</v>
    <v>4194</v>
    <v>4196</v>
    <v>4197</v>
    <v>4198</v>
    <v>Reno, Nevada</v>
    <v>4199</v>
    <v>531</v>
    <v>Reno, Nevada</v>
    <v>mdp/vdpid/5055145709188153345</v>
  </rv>
  <rv s="0">
    <v>536870912</v>
    <v>Concord, New Hampshire</v>
    <v>d65980fb-3dad-44a3-6f66-92662eca6d4f</v>
    <v>en-US</v>
    <v>Map</v>
  </rv>
  <rv s="0">
    <v>536870912</v>
    <v>New Hampshire</v>
    <v>9ca71997-cc97-46eb-8911-fac32f80b0b1</v>
    <v>en-US</v>
    <v>Map</v>
  </rv>
  <rv s="0">
    <v>536870912</v>
    <v>Merrimack County</v>
    <v>ed39a611-777b-a602-09cb-3895ff362cf3</v>
    <v>en-US</v>
    <v>Map</v>
  </rv>
  <rv s="1">
    <fb>174.02221700000001</fb>
    <v>8</v>
  </rv>
  <rv s="2">
    <v>400</v>
    <v>6</v>
    <v>841</v>
    <v>7</v>
    <v>0</v>
    <v>Image of Concord, New Hampshire</v>
  </rv>
  <rv s="1">
    <fb>43.206666666666997</fb>
    <v>9</v>
  </rv>
  <rv s="0">
    <v>805306368</v>
    <v>Byron Champlin (Mayor)</v>
    <v>26e869fc-f664-9bf6-ac9f-c826df31cad9</v>
    <v>en-US</v>
    <v>Generic</v>
  </rv>
  <rv s="3">
    <v>355</v>
  </rv>
  <rv s="4">
    <v>https://www.bing.com/search?q=concord+new+hampshire&amp;form=skydnc</v>
    <v>Learn more on Bing</v>
  </rv>
  <rv s="1">
    <fb>-71.538055555555999</fb>
    <v>9</v>
  </rv>
  <rv s="1">
    <fb>43976</fb>
    <v>8</v>
  </rv>
  <rv s="5">
    <v>#VALUE!</v>
    <v>en-US</v>
    <v>d65980fb-3dad-44a3-6f66-92662eca6d4f</v>
    <v>536870912</v>
    <v>1</v>
    <v>842</v>
    <v>2</v>
    <v>Concord, New Hampshire</v>
    <v>4</v>
    <v>5</v>
    <v>Map</v>
    <v>6</v>
    <v>7</v>
    <v>4202</v>
    <v>4203</v>
    <v>4204</v>
    <v>4</v>
    <v>Concord is the capital city of the U.S. state of New Hampshire and the seat of Merrimack County. As of the 2020 census the population was 43,976, making it the 3rd most populous city in New Hampshire after Manchester and Nashua. Governor Benning ...</v>
    <v>4205</v>
    <v>4206</v>
    <v>4208</v>
    <v>4209</v>
    <v>4210</v>
    <v>Concord, New Hampshire</v>
    <v>4211</v>
    <v>Concord, New Hampshire</v>
    <v>mdp/vdpid/5488066590576476161</v>
  </rv>
  <rv s="0">
    <v>536870912</v>
    <v>Derry, New Hampshire</v>
    <v>e496cd9e-e353-d897-b361-6ab262116bcb</v>
    <v>en-US</v>
    <v>Map</v>
  </rv>
  <rv s="0">
    <v>536870912</v>
    <v>Rockingham County</v>
    <v>14c36764-c26f-f46f-4f5c-636046574e85</v>
    <v>en-US</v>
    <v>Map</v>
  </rv>
  <rv s="1">
    <fb>94.5</fb>
    <v>8</v>
  </rv>
  <rv s="2">
    <v>401</v>
    <v>6</v>
    <v>843</v>
    <v>7</v>
    <v>0</v>
    <v>Image of Derry, New Hampshire</v>
  </rv>
  <rv s="1">
    <fb>42.880555555556001</fb>
    <v>9</v>
  </rv>
  <rv s="4">
    <v>https://www.bing.com/search?q=derry+new+hampshire&amp;form=skydnc</v>
    <v>Learn more on Bing</v>
  </rv>
  <rv s="1">
    <fb>-71.327222222222005</fb>
    <v>9</v>
  </rv>
  <rv s="1">
    <fb>34317</fb>
    <v>8</v>
  </rv>
  <rv s="15">
    <v>#VALUE!</v>
    <v>en-US</v>
    <v>e496cd9e-e353-d897-b361-6ab262116bcb</v>
    <v>536870912</v>
    <v>1</v>
    <v>844</v>
    <v>366</v>
    <v>Derry, New Hampshire</v>
    <v>4</v>
    <v>5</v>
    <v>Map</v>
    <v>6</v>
    <v>7</v>
    <v>4202</v>
    <v>4214</v>
    <v>4215</v>
    <v>4</v>
    <v>Derry is a town in Rockingham County, New Hampshire, United States. The population was 34,317 at the 2020 census. Although it is a town and not a city, Derry is the most populous community in Rockingham County and the 4th most populous in the ...</v>
    <v>4216</v>
    <v>4217</v>
    <v>4218</v>
    <v>4219</v>
    <v>Derry, New Hampshire</v>
    <v>4220</v>
    <v>Derry, New Hampshire</v>
    <v>mdp/vdpid/5488137591284826113</v>
  </rv>
  <rv s="0">
    <v>536870912</v>
    <v>Manchester, New Hampshire</v>
    <v>f86d8a4e-96a6-418e-8b73-417f59efae56</v>
    <v>en-US</v>
    <v>Map</v>
  </rv>
  <rv s="0">
    <v>536870912</v>
    <v>Hillsborough County</v>
    <v>e1f23eff-9e6a-2703-3532-cf4f3847ad91</v>
    <v>en-US</v>
    <v>Map</v>
  </rv>
  <rv s="1">
    <fb>90.477159</fb>
    <v>8</v>
  </rv>
  <rv s="2">
    <v>402</v>
    <v>6</v>
    <v>845</v>
    <v>7</v>
    <v>0</v>
    <v>Image of Manchester, New Hampshire</v>
  </rv>
  <rv s="1">
    <fb>42.990833333333001</fb>
    <v>9</v>
  </rv>
  <rv s="0">
    <v>805306368</v>
    <v>Jay Ruais (Mayor)</v>
    <v>258480e5-ac37-c784-956f-9841ec06fb04</v>
    <v>en-US</v>
    <v>Generic</v>
  </rv>
  <rv s="3">
    <v>356</v>
  </rv>
  <rv s="4">
    <v>https://www.bing.com/search?q=manchester+new+hampshire&amp;form=skydnc</v>
    <v>Learn more on Bing</v>
  </rv>
  <rv s="1">
    <fb>-71.463611111111007</fb>
    <v>9</v>
  </rv>
  <rv s="1">
    <fb>115644</fb>
    <v>8</v>
  </rv>
  <rv s="5">
    <v>#VALUE!</v>
    <v>en-US</v>
    <v>f86d8a4e-96a6-418e-8b73-417f59efae56</v>
    <v>536870912</v>
    <v>1</v>
    <v>846</v>
    <v>2</v>
    <v>Manchester, New Hampshire</v>
    <v>4</v>
    <v>5</v>
    <v>Map</v>
    <v>6</v>
    <v>7</v>
    <v>4202</v>
    <v>4223</v>
    <v>4224</v>
    <v>4</v>
    <v>Manchester is the most populous city in the U.S. state of New Hampshire and in northern New England. At the 2020 census, it had a population of 115,644. Manchester is, along with the city of Nashua, one of two seats of New Hampshire's most ...</v>
    <v>4225</v>
    <v>4226</v>
    <v>4228</v>
    <v>4229</v>
    <v>4230</v>
    <v>Manchester, New Hampshire</v>
    <v>4231</v>
    <v>Manchester, New Hampshire</v>
    <v>mdp/vdpid/5488083086270791681</v>
  </rv>
  <rv s="0">
    <v>536870912</v>
    <v>Nashua, New Hampshire</v>
    <v>f23c265e-d008-4980-8ece-aa3674dbcd39</v>
    <v>en-US</v>
    <v>Map</v>
  </rv>
  <rv s="1">
    <fb>82.175667000000004</fb>
    <v>8</v>
  </rv>
  <rv s="2">
    <v>403</v>
    <v>6</v>
    <v>847</v>
    <v>7</v>
    <v>0</v>
    <v>Image of Nashua, New Hampshire</v>
  </rv>
  <rv s="1">
    <fb>42.7575</fb>
    <v>9</v>
  </rv>
  <rv s="0">
    <v>805306368</v>
    <v>Jim Donchess (Mayor)</v>
    <v>91fa852e-5ad6-9041-a2df-d11d2f658978</v>
    <v>en-US</v>
    <v>Generic</v>
  </rv>
  <rv s="3">
    <v>357</v>
  </rv>
  <rv s="4">
    <v>https://www.bing.com/search?q=nashua+new+hampshire&amp;form=skydnc</v>
    <v>Learn more on Bing</v>
  </rv>
  <rv s="1">
    <fb>-71.464444444443998</fb>
    <v>9</v>
  </rv>
  <rv s="1">
    <fb>91322</fb>
    <v>8</v>
  </rv>
  <rv s="5">
    <v>#VALUE!</v>
    <v>en-US</v>
    <v>f23c265e-d008-4980-8ece-aa3674dbcd39</v>
    <v>536870912</v>
    <v>1</v>
    <v>848</v>
    <v>2</v>
    <v>Nashua, New Hampshire</v>
    <v>4</v>
    <v>5</v>
    <v>Map</v>
    <v>6</v>
    <v>7</v>
    <v>4202</v>
    <v>4223</v>
    <v>4234</v>
    <v>4</v>
    <v>Nashua is a city in southern New Hampshire, United States. At the 2020 census, it had a population of 91,322, the second-largest in northern New England after nearby Manchester. Along with Manchester, it is a seat of New Hampshire's most ...</v>
    <v>4235</v>
    <v>4236</v>
    <v>4238</v>
    <v>4239</v>
    <v>4240</v>
    <v>Nashua, New Hampshire</v>
    <v>4241</v>
    <v>Nashua, New Hampshire</v>
    <v>mdp/vdpid/5488135930139115521</v>
  </rv>
  <rv s="0">
    <v>536870912</v>
    <v>Atlantic City, New Jersey</v>
    <v>7bb84f44-be50-0cc6-16fb-ba57101ea7ed</v>
    <v>en-US</v>
    <v>Map</v>
  </rv>
  <rv s="0">
    <v>536870912</v>
    <v>New Jersey</v>
    <v>05277898-b62b-4878-8632-09d29756a2ff</v>
    <v>en-US</v>
    <v>Map</v>
  </rv>
  <rv s="0">
    <v>536870912</v>
    <v>Atlantic County</v>
    <v>ebff44d2-08d2-e49a-1351-1612a49414c0</v>
    <v>en-US</v>
    <v>Map</v>
  </rv>
  <rv s="1">
    <fb>44.585372</fb>
    <v>8</v>
  </rv>
  <rv s="2">
    <v>404</v>
    <v>6</v>
    <v>849</v>
    <v>7</v>
    <v>0</v>
    <v>Image of Atlantic City, New Jersey</v>
  </rv>
  <rv s="1">
    <fb>39.362499999999997</fb>
    <v>9</v>
  </rv>
  <rv s="0">
    <v>805306368</v>
    <v>Marty Small Sr. (Mayor)</v>
    <v>3085a6a0-daee-c4d9-e8ca-c221e6059f9c</v>
    <v>en-US</v>
    <v>Generic</v>
  </rv>
  <rv s="3">
    <v>358</v>
  </rv>
  <rv s="4">
    <v>https://www.bing.com/search?q=atlantic+city+new+jersey&amp;form=skydnc</v>
    <v>Learn more on Bing</v>
  </rv>
  <rv s="1">
    <fb>-74.424999999999997</fb>
    <v>9</v>
  </rv>
  <rv s="1">
    <fb>38497</fb>
    <v>8</v>
  </rv>
  <rv s="6">
    <v>#VALUE!</v>
    <v>en-US</v>
    <v>7bb84f44-be50-0cc6-16fb-ba57101ea7ed</v>
    <v>536870912</v>
    <v>1</v>
    <v>850</v>
    <v>14</v>
    <v>Atlantic City, New Jersey</v>
    <v>4</v>
    <v>5</v>
    <v>Map</v>
    <v>6</v>
    <v>7</v>
    <v>4244</v>
    <v>4245</v>
    <v>4246</v>
    <v>4</v>
    <v>Atlantic City, sometimes referred to by its initials A.C., is a Jersey Shore seaside resort city in Atlantic County, in the U.S. state of New Jersey. Located in South Jersey on Absecon Island, the city is prominently known for its casinos, ...</v>
    <v>4247</v>
    <v>4248</v>
    <v>4250</v>
    <v>4251</v>
    <v>4252</v>
    <v>Atlantic City, New Jersey</v>
    <v>4253</v>
    <v>1672</v>
    <v>Atlantic City, New Jersey</v>
    <v>mdp/vdpid/5490592247403511809</v>
  </rv>
  <rv s="0">
    <v>536870912</v>
    <v>Camden, New Jersey</v>
    <v>a4e9f287-6f09-4cc9-b3cf-35235ee86801</v>
    <v>en-US</v>
    <v>Map</v>
  </rv>
  <rv s="0">
    <v>536870912</v>
    <v>Camden County</v>
    <v>27f2e310-fcd4-f2de-cca3-b44f39fce66e</v>
    <v>en-US</v>
    <v>Map</v>
  </rv>
  <rv s="1">
    <fb>26.782578999999998</fb>
    <v>8</v>
  </rv>
  <rv s="2">
    <v>405</v>
    <v>6</v>
    <v>851</v>
    <v>7</v>
    <v>0</v>
    <v>Image of Camden, New Jersey</v>
  </rv>
  <rv s="1">
    <fb>39.936799999999998</fb>
    <v>9</v>
  </rv>
  <rv s="0">
    <v>805306368</v>
    <v>Victor Carstarphen (Mayor)</v>
    <v>65fb5bb7-51d7-3430-c4c9-b1ab61600cf5</v>
    <v>en-US</v>
    <v>Generic</v>
  </rv>
  <rv s="3">
    <v>359</v>
  </rv>
  <rv s="4">
    <v>https://www.bing.com/search?q=camden+new+jersey&amp;form=skydnc</v>
    <v>Learn more on Bing</v>
  </rv>
  <rv s="1">
    <fb>-75.1066</fb>
    <v>9</v>
  </rv>
  <rv s="1">
    <fb>71791</fb>
    <v>8</v>
  </rv>
  <rv s="6">
    <v>#VALUE!</v>
    <v>en-US</v>
    <v>a4e9f287-6f09-4cc9-b3cf-35235ee86801</v>
    <v>536870912</v>
    <v>1</v>
    <v>852</v>
    <v>14</v>
    <v>Camden, New Jersey</v>
    <v>4</v>
    <v>5</v>
    <v>Map</v>
    <v>6</v>
    <v>7</v>
    <v>4244</v>
    <v>4256</v>
    <v>4257</v>
    <v>4</v>
    <v>Camden is a city in and the county seat of Camden County, in the U.S. state of New Jersey. Camden is part of the Delaware Valley and is located directly across the Delaware River from Philadelphia, the nation's sixth most populous city. At the ...</v>
    <v>4258</v>
    <v>4259</v>
    <v>4261</v>
    <v>4262</v>
    <v>4263</v>
    <v>Camden, New Jersey</v>
    <v>4264</v>
    <v>1672</v>
    <v>Camden, New Jersey</v>
    <v>mdp/vdpid/5487462208533168130</v>
  </rv>
  <rv s="0">
    <v>536870912</v>
    <v>Cherry Hill, New Jersey</v>
    <v>d84c372f-ba29-dfae-b1ca-db8afc49c62f</v>
    <v>en-US</v>
    <v>Map</v>
  </rv>
  <rv s="1">
    <fb>62.792000000000002</fb>
    <v>8</v>
  </rv>
  <rv s="2">
    <v>406</v>
    <v>6</v>
    <v>854</v>
    <v>7</v>
    <v>0</v>
    <v>Image of Cherry Hill, New Jersey</v>
  </rv>
  <rv s="1">
    <fb>39.934840000000001</fb>
    <v>9</v>
  </rv>
  <rv s="0">
    <v>805306368</v>
    <v>Susan Shin Angulo (Mayor)</v>
    <v>4b5d9da6-3dde-1d71-37ef-17099b113f3f</v>
    <v>en-US</v>
    <v>Generic</v>
  </rv>
  <rv s="3">
    <v>360</v>
  </rv>
  <rv s="4">
    <v>https://www.bing.com/search?q=cherry+hill+new+jersey&amp;form=skydnc</v>
    <v>Learn more on Bing</v>
  </rv>
  <rv s="1">
    <fb>-75.030730000000005</fb>
    <v>9</v>
  </rv>
  <rv s="1">
    <fb>74553</fb>
    <v>8</v>
  </rv>
  <rv s="6">
    <v>#VALUE!</v>
    <v>en-US</v>
    <v>d84c372f-ba29-dfae-b1ca-db8afc49c62f</v>
    <v>536870912</v>
    <v>1</v>
    <v>855</v>
    <v>14</v>
    <v>Cherry Hill, New Jersey</v>
    <v>4</v>
    <v>5</v>
    <v>Map</v>
    <v>6</v>
    <v>7</v>
    <v>4244</v>
    <v>4256</v>
    <v>4267</v>
    <v>4</v>
    <v>Cherry Hill is a township within Camden County, in the U.S. state of New Jersey. As of the 2020 United States census, the township's population was 74,553, an increase of 3,508 from the 2010 census count of 71,045, which in turn reflected an ...</v>
    <v>4268</v>
    <v>4269</v>
    <v>4271</v>
    <v>4272</v>
    <v>4273</v>
    <v>Cherry Hill, New Jersey</v>
    <v>4274</v>
    <v>1672</v>
    <v>Cherry Hill, New Jersey</v>
    <v>mdp/vdpid/5487464062667194369</v>
  </rv>
  <rv s="0">
    <v>536870912</v>
    <v>Hoboken, New Jersey</v>
    <v>ea015f1e-44c9-caa3-6c58-9c1e9e289f93</v>
    <v>en-US</v>
    <v>Map</v>
  </rv>
  <rv s="0">
    <v>536870912</v>
    <v>Hudson County</v>
    <v>d6013897-a741-a89b-6fa4-7b67d61dec91</v>
    <v>en-US</v>
    <v>Map</v>
  </rv>
  <rv s="1">
    <fb>5.1802250000000001</fb>
    <v>8</v>
  </rv>
  <rv s="2">
    <v>407</v>
    <v>6</v>
    <v>856</v>
    <v>7</v>
    <v>0</v>
    <v>Image of Hoboken, New Jersey</v>
  </rv>
  <rv s="1">
    <fb>40.744999999999997</fb>
    <v>9</v>
  </rv>
  <rv s="0">
    <v>805306368</v>
    <v>Ravinder Bhalla (Mayor)</v>
    <v>8fcfe371-af82-909a-5651-11b79bb54de2</v>
    <v>en-US</v>
    <v>Generic</v>
  </rv>
  <rv s="3">
    <v>361</v>
  </rv>
  <rv s="4">
    <v>https://www.bing.com/search?q=hoboken+new+jersey&amp;form=skydnc</v>
    <v>Learn more on Bing</v>
  </rv>
  <rv s="1">
    <fb>-74.032499999999999</fb>
    <v>9</v>
  </rv>
  <rv s="1">
    <fb>60419</fb>
    <v>8</v>
  </rv>
  <rv s="6">
    <v>#VALUE!</v>
    <v>en-US</v>
    <v>ea015f1e-44c9-caa3-6c58-9c1e9e289f93</v>
    <v>536870912</v>
    <v>1</v>
    <v>857</v>
    <v>14</v>
    <v>Hoboken, New Jersey</v>
    <v>4</v>
    <v>5</v>
    <v>Map</v>
    <v>6</v>
    <v>7</v>
    <v>4244</v>
    <v>4277</v>
    <v>4278</v>
    <v>4</v>
    <v>Hoboken is a city in Hudson County in the U.S. state of New Jersey. Hoboken is part of the New York metropolitan area and is the site of Hoboken Terminal, a major transportation hub. As of the 2020 United States census, the city's population was ...</v>
    <v>4279</v>
    <v>4280</v>
    <v>4282</v>
    <v>4283</v>
    <v>4284</v>
    <v>Hoboken, New Jersey</v>
    <v>4285</v>
    <v>1672</v>
    <v>Hoboken, New Jersey</v>
    <v>mdp/vdpid/5487505192532312070</v>
  </rv>
  <rv s="0">
    <v>536870912</v>
    <v>Jersey City, New Jersey</v>
    <v>34fdb17d-1456-4933-8616-75ce2e696433</v>
    <v>en-US</v>
    <v>Map</v>
  </rv>
  <rv s="1">
    <fb>54.735593000000001</fb>
    <v>8</v>
  </rv>
  <rv s="2">
    <v>408</v>
    <v>6</v>
    <v>858</v>
    <v>7</v>
    <v>0</v>
    <v>Image of Jersey City, New Jersey</v>
  </rv>
  <rv s="1">
    <fb>40.71</fb>
    <v>9</v>
  </rv>
  <rv s="0">
    <v>805306368</v>
    <v>Steven Fulop (Mayor)</v>
    <v>4bbd87d7-82cf-c5a4-316e-ddb2163c7fb6</v>
    <v>en-US</v>
    <v>Generic</v>
  </rv>
  <rv s="3">
    <v>362</v>
  </rv>
  <rv s="4">
    <v>https://www.bing.com/search?q=jersey+city+new+jersey&amp;form=skydnc</v>
    <v>Learn more on Bing</v>
  </rv>
  <rv s="1">
    <fb>-74.06</fb>
    <v>9</v>
  </rv>
  <rv s="1">
    <fb>292449</fb>
    <v>8</v>
  </rv>
  <rv s="6">
    <v>#VALUE!</v>
    <v>en-US</v>
    <v>34fdb17d-1456-4933-8616-75ce2e696433</v>
    <v>536870912</v>
    <v>1</v>
    <v>859</v>
    <v>14</v>
    <v>Jersey City, New Jersey</v>
    <v>4</v>
    <v>5</v>
    <v>Map</v>
    <v>6</v>
    <v>7</v>
    <v>4244</v>
    <v>4277</v>
    <v>4288</v>
    <v>4</v>
    <v>Jersey City is the second-most populous city in the U.S. state of New Jersey, after Newark. It is the county seat of Hudson County, and is the county's most populous city and its largest. and its As of the 2020 United States census, the city's ...</v>
    <v>4289</v>
    <v>4290</v>
    <v>4292</v>
    <v>4293</v>
    <v>4294</v>
    <v>Jersey City, New Jersey</v>
    <v>4295</v>
    <v>1672</v>
    <v>Jersey City, New Jersey</v>
    <v>mdp/vdpid/5487505192565866499</v>
  </rv>
  <rv s="0">
    <v>536870912</v>
    <v>Montclair, New Jersey</v>
    <v>3caa1418-2ac2-009a-114e-12f7ed4fee63</v>
    <v>en-US</v>
    <v>Map</v>
  </rv>
  <rv s="0">
    <v>536870912</v>
    <v>Essex County</v>
    <v>def6c73e-051c-58a1-0b7c-3dac145b9489</v>
    <v>en-US</v>
    <v>Map</v>
  </rv>
  <rv s="1">
    <fb>16.3</fb>
    <v>8</v>
  </rv>
  <rv s="2">
    <v>409</v>
    <v>6</v>
    <v>860</v>
    <v>7</v>
    <v>0</v>
    <v>Image of Montclair, New Jersey</v>
  </rv>
  <rv s="1">
    <fb>40.824399999999997</fb>
    <v>9</v>
  </rv>
  <rv s="0">
    <v>805306368</v>
    <v>Sean Spiller (Mayor)</v>
    <v>8e62a649-a230-f0b7-d33e-8052054917cd</v>
    <v>en-US</v>
    <v>Generic</v>
  </rv>
  <rv s="3">
    <v>363</v>
  </rv>
  <rv s="4">
    <v>https://www.bing.com/search?q=montclair+new+jersey&amp;form=skydnc</v>
    <v>Learn more on Bing</v>
  </rv>
  <rv s="1">
    <fb>-74.212299999999999</fb>
    <v>9</v>
  </rv>
  <rv s="1">
    <fb>40921</fb>
    <v>8</v>
  </rv>
  <rv s="6">
    <v>#VALUE!</v>
    <v>en-US</v>
    <v>3caa1418-2ac2-009a-114e-12f7ed4fee63</v>
    <v>536870912</v>
    <v>1</v>
    <v>861</v>
    <v>14</v>
    <v>Montclair, New Jersey</v>
    <v>4</v>
    <v>5</v>
    <v>Map</v>
    <v>6</v>
    <v>7</v>
    <v>4244</v>
    <v>4298</v>
    <v>4299</v>
    <v>4</v>
    <v>Montclair is a township in Essex County in the U.S. state of New Jersey. Situated on the cliffs of the Watchung Mountains, Montclair is a commercial and cultural hub of North Jersey and a diverse bedroom community of New York City within the New ...</v>
    <v>4300</v>
    <v>4301</v>
    <v>4303</v>
    <v>4304</v>
    <v>4305</v>
    <v>Montclair, New Jersey</v>
    <v>4306</v>
    <v>1672</v>
    <v>Montclair, New Jersey</v>
    <v>mdp/vdpid/5487310578873532418</v>
  </rv>
  <rv s="0">
    <v>536870912</v>
    <v>Morristown, New Jersey</v>
    <v>7fe0c60e-e8ad-060b-41af-50749c363c15</v>
    <v>en-US</v>
    <v>Map</v>
  </rv>
  <rv s="0">
    <v>536870912</v>
    <v>Morris County</v>
    <v>9bdfb026-ddf3-2991-24b0-3155d5553654</v>
    <v>en-US</v>
    <v>Map</v>
  </rv>
  <rv s="1">
    <fb>7.7878790000000002</fb>
    <v>8</v>
  </rv>
  <rv s="2">
    <v>410</v>
    <v>6</v>
    <v>862</v>
    <v>7</v>
    <v>0</v>
    <v>Image of Morristown, New Jersey</v>
  </rv>
  <rv s="1">
    <fb>40.796599999999998</fb>
    <v>9</v>
  </rv>
  <rv s="0">
    <v>805306368</v>
    <v>Timothy P. Dougherty (Mayor)</v>
    <v>64d15457-c6b2-90f3-a22e-488ebe362f64</v>
    <v>en-US</v>
    <v>Generic</v>
  </rv>
  <rv s="3">
    <v>364</v>
  </rv>
  <rv s="4">
    <v>https://www.bing.com/search?q=morristown+new+jersey&amp;form=skydnc</v>
    <v>Learn more on Bing</v>
  </rv>
  <rv s="1">
    <fb>-74.4773</fb>
    <v>9</v>
  </rv>
  <rv s="1">
    <fb>20180</fb>
    <v>8</v>
  </rv>
  <rv s="6">
    <v>#VALUE!</v>
    <v>en-US</v>
    <v>7fe0c60e-e8ad-060b-41af-50749c363c15</v>
    <v>536870912</v>
    <v>1</v>
    <v>863</v>
    <v>14</v>
    <v>Morristown, New Jersey</v>
    <v>4</v>
    <v>5</v>
    <v>Map</v>
    <v>6</v>
    <v>7</v>
    <v>4244</v>
    <v>4309</v>
    <v>4310</v>
    <v>4</v>
    <v>Morristown is a town and the county seat of Morris County, in the U.S. state of New Jersey. Morristown has been called "the military capital of the American Revolution" because of its strategic role in the war for independence from Great ...</v>
    <v>4311</v>
    <v>4312</v>
    <v>4314</v>
    <v>4315</v>
    <v>4316</v>
    <v>Morristown, New Jersey</v>
    <v>4317</v>
    <v>1672</v>
    <v>Morristown, New Jersey</v>
    <v>mdp/vdpid/5487307724280561665</v>
  </rv>
  <rv s="0">
    <v>536870912</v>
    <v>Newark, New Jersey</v>
    <v>12526fe6-792c-45e6-8124-54fec8a5d9e0</v>
    <v>en-US</v>
    <v>Map</v>
  </rv>
  <rv s="1">
    <fb>67.040795000000003</fb>
    <v>8</v>
  </rv>
  <rv s="2">
    <v>411</v>
    <v>6</v>
    <v>864</v>
    <v>7</v>
    <v>0</v>
    <v>Image of Newark, New Jersey</v>
  </rv>
  <rv s="1">
    <fb>40.735277777778002</fb>
    <v>9</v>
  </rv>
  <rv s="0">
    <v>805306368</v>
    <v>Ras Baraka (Mayor)</v>
    <v>de74b374-3781-bd0b-73fa-a9fc2d828925</v>
    <v>en-US</v>
    <v>Generic</v>
  </rv>
  <rv s="3">
    <v>365</v>
  </rv>
  <rv s="4">
    <v>https://www.bing.com/search?q=newark+new+jersey&amp;form=skydnc</v>
    <v>Learn more on Bing</v>
  </rv>
  <rv s="1">
    <fb>-74.185000000000002</fb>
    <v>9</v>
  </rv>
  <rv s="1">
    <fb>311549</fb>
    <v>8</v>
  </rv>
  <rv s="6">
    <v>#VALUE!</v>
    <v>en-US</v>
    <v>12526fe6-792c-45e6-8124-54fec8a5d9e0</v>
    <v>536870912</v>
    <v>1</v>
    <v>865</v>
    <v>14</v>
    <v>Newark, New Jersey</v>
    <v>4</v>
    <v>5</v>
    <v>Map</v>
    <v>6</v>
    <v>7</v>
    <v>4244</v>
    <v>4298</v>
    <v>4320</v>
    <v>4</v>
    <v>Newark is the most populous city in the U.S. state of New Jersey, the seat of Essex County, and a principal city of the New York metropolitan area. As of the 2020 census, the city's population was 311,549. The Population Estimates Program ...</v>
    <v>4321</v>
    <v>4322</v>
    <v>4324</v>
    <v>4325</v>
    <v>4326</v>
    <v>Newark, New Jersey</v>
    <v>4327</v>
    <v>1672</v>
    <v>Newark, New Jersey</v>
    <v>mdp/vdpid/5487504505270435842</v>
  </rv>
  <rv s="0">
    <v>536870912</v>
    <v>Trenton, New Jersey</v>
    <v>6fa8f821-25c7-45dc-ab44-318e7657779c</v>
    <v>en-US</v>
    <v>Map</v>
  </rv>
  <rv s="0">
    <v>536870912</v>
    <v>Mercer County</v>
    <v>cdeb6d4d-ff4a-26b0-d4e5-ce68776731d9</v>
    <v>en-US</v>
    <v>Map</v>
  </rv>
  <rv s="1">
    <fb>21.249168000000001</fb>
    <v>8</v>
  </rv>
  <rv s="2">
    <v>412</v>
    <v>6</v>
    <v>866</v>
    <v>7</v>
    <v>0</v>
    <v>Image of Trenton, New Jersey</v>
  </rv>
  <rv s="1">
    <fb>40.220277777777802</fb>
    <v>9</v>
  </rv>
  <rv s="0">
    <v>805306368</v>
    <v>Reed Gusciora (Mayor)</v>
    <v>39c7a1f0-ed71-11b3-d488-f7b5e462458c</v>
    <v>en-US</v>
    <v>Generic</v>
  </rv>
  <rv s="3">
    <v>366</v>
  </rv>
  <rv s="4">
    <v>https://www.bing.com/search?q=trenton+new+jersey&amp;form=skydnc</v>
    <v>Learn more on Bing</v>
  </rv>
  <rv s="1">
    <fb>-74.765833333333305</fb>
    <v>9</v>
  </rv>
  <rv s="1">
    <fb>90871</fb>
    <v>8</v>
  </rv>
  <rv s="6">
    <v>#VALUE!</v>
    <v>en-US</v>
    <v>6fa8f821-25c7-45dc-ab44-318e7657779c</v>
    <v>536870912</v>
    <v>1</v>
    <v>867</v>
    <v>14</v>
    <v>Trenton, New Jersey</v>
    <v>4</v>
    <v>5</v>
    <v>Map</v>
    <v>6</v>
    <v>7</v>
    <v>4244</v>
    <v>4330</v>
    <v>4331</v>
    <v>4</v>
    <v>Trenton is the capital city of the U.S. state of New Jersey and the seat of Mercer County. It was the capital of the United States from November 1 until December 24, 1784. Trenton and Princeton are the two principal cities of the ...</v>
    <v>4332</v>
    <v>4333</v>
    <v>4335</v>
    <v>4336</v>
    <v>4337</v>
    <v>Trenton, New Jersey</v>
    <v>4338</v>
    <v>1672</v>
    <v>Trenton, New Jersey</v>
    <v>mdp/vdpid/5487421321786687489</v>
  </rv>
  <rv s="0">
    <v>536870912</v>
    <v>Albuquerque, New Mexico</v>
    <v>7fffaaf6-e694-4095-be90-f6492cadbd58</v>
    <v>en-US</v>
    <v>Map</v>
  </rv>
  <rv s="0">
    <v>536870912</v>
    <v>New Mexico</v>
    <v>a16d3636-4349-41c7-a77e-89e34b26a8ad</v>
    <v>en-US</v>
    <v>Map</v>
  </rv>
  <rv s="0">
    <v>536870912</v>
    <v>Bernalillo County</v>
    <v>e7967d7f-c041-5cab-9459-139e4aac0f91</v>
    <v>en-US</v>
    <v>Map</v>
  </rv>
  <rv s="1">
    <fb>492.01299899999998</fb>
    <v>8</v>
  </rv>
  <rv s="2">
    <v>413</v>
    <v>6</v>
    <v>868</v>
    <v>7</v>
    <v>0</v>
    <v>Image of Albuquerque, New Mexico</v>
  </rv>
  <rv s="1">
    <fb>35.116666666667001</fb>
    <v>9</v>
  </rv>
  <rv s="0">
    <v>805306368</v>
    <v>Tim Keller (Mayor)</v>
    <v>82346984-4ff8-b3a8-313b-55b1a3bfd26d</v>
    <v>en-US</v>
    <v>Generic</v>
  </rv>
  <rv s="3">
    <v>367</v>
  </rv>
  <rv s="4">
    <v>https://www.bing.com/search?q=albuquerque+new+mexico&amp;form=skydnc</v>
    <v>Learn more on Bing</v>
  </rv>
  <rv s="1">
    <fb>-106.61666666667</fb>
    <v>9</v>
  </rv>
  <rv s="1">
    <fb>564559</fb>
    <v>8</v>
  </rv>
  <rv s="6">
    <v>#VALUE!</v>
    <v>en-US</v>
    <v>7fffaaf6-e694-4095-be90-f6492cadbd58</v>
    <v>536870912</v>
    <v>1</v>
    <v>869</v>
    <v>14</v>
    <v>Albuquerque, New Mexico</v>
    <v>4</v>
    <v>5</v>
    <v>Map</v>
    <v>6</v>
    <v>7</v>
    <v>4341</v>
    <v>4342</v>
    <v>4343</v>
    <v>4</v>
    <v>Albuquerque, also known as ABQ, Burque, and the Duke City, is the most populous city in the U.S. state of New Mexico. Founded in 1706 as La Villa de Alburquerque by Santa Fe de Nuevo México governor Francisco Cuervo y Valdés, and named in honor ...</v>
    <v>4344</v>
    <v>4345</v>
    <v>4347</v>
    <v>4348</v>
    <v>4349</v>
    <v>Albuquerque, New Mexico</v>
    <v>4350</v>
    <v>136</v>
    <v>Albuquerque, New Mexico</v>
    <v>mdp/vdpid/5088225856606699521</v>
  </rv>
  <rv s="0">
    <v>536870912</v>
    <v>Gallup, New Mexico</v>
    <v>d7255202-840e-6aea-fadd-382874cd1140</v>
    <v>en-US</v>
    <v>Map</v>
  </rv>
  <rv s="0">
    <v>536870912</v>
    <v>McKinley County</v>
    <v>8d75bab3-3dd8-1bf1-38db-2356420d867c</v>
    <v>en-US</v>
    <v>Map</v>
  </rv>
  <rv s="1">
    <fb>48.980072999999997</fb>
    <v>8</v>
  </rv>
  <rv s="2">
    <v>414</v>
    <v>6</v>
    <v>870</v>
    <v>7</v>
    <v>0</v>
    <v>Image of Gallup, New Mexico</v>
  </rv>
  <rv s="1">
    <fb>35.523611111111002</fb>
    <v>9</v>
  </rv>
  <rv s="0">
    <v>805306368</v>
    <v>Louis Bonaguidi (Mayor)</v>
    <v>f3ddfac7-283e-3acc-492d-edb97f6cb91b</v>
    <v>en-US</v>
    <v>Generic</v>
  </rv>
  <rv s="3">
    <v>368</v>
  </rv>
  <rv s="4">
    <v>https://www.bing.com/search?q=gallup+new+mexico&amp;form=skydnc</v>
    <v>Learn more on Bing</v>
  </rv>
  <rv s="1">
    <fb>-108.73416666667001</fb>
    <v>9</v>
  </rv>
  <rv s="1">
    <fb>21899</fb>
    <v>8</v>
  </rv>
  <rv s="6">
    <v>#VALUE!</v>
    <v>en-US</v>
    <v>d7255202-840e-6aea-fadd-382874cd1140</v>
    <v>536870912</v>
    <v>1</v>
    <v>871</v>
    <v>14</v>
    <v>Gallup, New Mexico</v>
    <v>4</v>
    <v>5</v>
    <v>Map</v>
    <v>6</v>
    <v>7</v>
    <v>4341</v>
    <v>4353</v>
    <v>4354</v>
    <v>4</v>
    <v>Gallup /nɑ̀ʔnɪ́ʒòːʒɪ́/; Zuni: Kalabwaki) is a city in McKinley County, New Mexico, United States, with a population of 21,899 as of the 2020 census. A substantial percentage of its population is Native American, with residents from the Navajo, ...</v>
    <v>4355</v>
    <v>4356</v>
    <v>4358</v>
    <v>4359</v>
    <v>4360</v>
    <v>Gallup, New Mexico</v>
    <v>4361</v>
    <v>136</v>
    <v>Gallup, New Mexico</v>
    <v>mdp/vdpid/5086367062222176257</v>
  </rv>
  <rv s="0">
    <v>536870912</v>
    <v>Las Cruces, New Mexico</v>
    <v>c47a0d00-118a-41bf-b6d8-a004802ead1c</v>
    <v>en-US</v>
    <v>Map</v>
  </rv>
  <rv s="0">
    <v>536870912</v>
    <v>Doña Ana County</v>
    <v>7459208c-2232-0193-ed02-89cc52db741c</v>
    <v>en-US</v>
    <v>Map</v>
  </rv>
  <rv s="1">
    <fb>199.50694799999999</fb>
    <v>8</v>
  </rv>
  <rv s="2">
    <v>415</v>
    <v>6</v>
    <v>872</v>
    <v>7</v>
    <v>0</v>
    <v>Image of Las Cruces, New Mexico</v>
  </rv>
  <rv s="1">
    <fb>32.314027777777802</fb>
    <v>9</v>
  </rv>
  <rv s="0">
    <v>805306368</v>
    <v>Eric Enriquez (Mayor)</v>
    <v>5f858134-45f4-df6d-716f-1ec2f4d3e855</v>
    <v>en-US</v>
    <v>Generic</v>
  </rv>
  <rv s="3">
    <v>369</v>
  </rv>
  <rv s="4">
    <v>https://www.bing.com/search?q=las+cruces+new+mexico&amp;form=skydnc</v>
    <v>Learn more on Bing</v>
  </rv>
  <rv s="1">
    <fb>-106.779805555556</fb>
    <v>9</v>
  </rv>
  <rv s="1">
    <fb>111385</fb>
    <v>8</v>
  </rv>
  <rv s="6">
    <v>#VALUE!</v>
    <v>en-US</v>
    <v>c47a0d00-118a-41bf-b6d8-a004802ead1c</v>
    <v>536870912</v>
    <v>1</v>
    <v>873</v>
    <v>14</v>
    <v>Las Cruces, New Mexico</v>
    <v>4</v>
    <v>5</v>
    <v>Map</v>
    <v>6</v>
    <v>7</v>
    <v>4341</v>
    <v>4364</v>
    <v>4365</v>
    <v>4</v>
    <v>Las Cruces is the second-most populous city in the U.S. state of New Mexico and the seat of Doña Ana County. As of the 2020 census the population was 111,385. Las Cruces is the most populous city in both Doña Ana County and southern New Mexico. ...</v>
    <v>4366</v>
    <v>4367</v>
    <v>4369</v>
    <v>4370</v>
    <v>4371</v>
    <v>Las Cruces, New Mexico</v>
    <v>4372</v>
    <v>136</v>
    <v>Las Cruces, New Mexico</v>
    <v>mdp/vdpid/5100608693024587777</v>
  </rv>
  <rv s="0">
    <v>536870912</v>
    <v>Roswell, New Mexico</v>
    <v>dc0bc9d5-ef5c-4a64-641f-c3582d1690e4</v>
    <v>en-US</v>
    <v>Map</v>
  </rv>
  <rv s="0">
    <v>536870912</v>
    <v>Chaves County</v>
    <v>bb057bd1-aa38-b063-ab5c-7c0c8884b956</v>
    <v>en-US</v>
    <v>Map</v>
  </rv>
  <rv s="1">
    <fb>77.484060999999997</fb>
    <v>8</v>
  </rv>
  <rv s="2">
    <v>416</v>
    <v>6</v>
    <v>874</v>
    <v>7</v>
    <v>0</v>
    <v>Image of Roswell, New Mexico</v>
  </rv>
  <rv s="1">
    <fb>33.387222222222</fb>
    <v>9</v>
  </rv>
  <rv s="0">
    <v>805306368</v>
    <v>Timothy Jennings (Mayor)</v>
    <v>468284c6-ceb6-a653-92c7-869b02a06658</v>
    <v>en-US</v>
    <v>Generic</v>
  </rv>
  <rv s="3">
    <v>370</v>
  </rv>
  <rv s="4">
    <v>https://www.bing.com/search?q=roswell+nm&amp;form=skydnc</v>
    <v>Learn more on Bing</v>
  </rv>
  <rv s="1">
    <fb>-104.52805555556</fb>
    <v>9</v>
  </rv>
  <rv s="1">
    <fb>48422</fb>
    <v>8</v>
  </rv>
  <rv s="6">
    <v>#VALUE!</v>
    <v>en-US</v>
    <v>dc0bc9d5-ef5c-4a64-641f-c3582d1690e4</v>
    <v>536870912</v>
    <v>1</v>
    <v>875</v>
    <v>14</v>
    <v>Roswell, New Mexico</v>
    <v>4</v>
    <v>5</v>
    <v>Map</v>
    <v>6</v>
    <v>7</v>
    <v>4341</v>
    <v>4375</v>
    <v>4376</v>
    <v>4</v>
    <v>Roswell is a city in and the seat of Chaves County, New Mexico, United States. As of the 2020 census it had a population of 48,422, making it the fifth-most populous city in New Mexico. It is home of the New Mexico Military Institute, founded in ...</v>
    <v>4377</v>
    <v>4378</v>
    <v>4380</v>
    <v>4381</v>
    <v>4382</v>
    <v>Roswell, New Mexico</v>
    <v>4383</v>
    <v>136</v>
    <v>Roswell, New Mexico</v>
    <v>mdp/vdpid/5100522484407468033</v>
  </rv>
  <rv s="0">
    <v>536870912</v>
    <v>Santa Fe, New Mexico</v>
    <v>4b18f381-d510-4934-8a88-4507135c578d</v>
    <v>en-US</v>
    <v>Map</v>
  </rv>
  <rv s="0">
    <v>536870912</v>
    <v>Santa Fe County</v>
    <v>4dd6bd8a-3d12-445b-3e43-730432c1edf0</v>
    <v>en-US</v>
    <v>Map</v>
  </rv>
  <rv s="1">
    <fb>135.57913400000001</fb>
    <v>8</v>
  </rv>
  <rv s="2">
    <v>417</v>
    <v>6</v>
    <v>876</v>
    <v>7</v>
    <v>0</v>
    <v>Image of Santa Fe, New Mexico</v>
  </rv>
  <rv s="1">
    <fb>35.666666666666998</fb>
    <v>9</v>
  </rv>
  <rv s="0">
    <v>805306368</v>
    <v>Alan Webber (Mayor)</v>
    <v>042bbdde-983f-e1c6-6386-94e4accb39f9</v>
    <v>en-US</v>
    <v>Generic</v>
  </rv>
  <rv s="3">
    <v>371</v>
  </rv>
  <rv s="4">
    <v>https://www.bing.com/search?q=capital+of+new+mexico&amp;form=skydnc</v>
    <v>Learn more on Bing</v>
  </rv>
  <rv s="1">
    <fb>-105.96666666666999</fb>
    <v>9</v>
  </rv>
  <rv s="1">
    <fb>87505</fb>
    <v>8</v>
  </rv>
  <rv s="6">
    <v>#VALUE!</v>
    <v>en-US</v>
    <v>4b18f381-d510-4934-8a88-4507135c578d</v>
    <v>536870912</v>
    <v>1</v>
    <v>877</v>
    <v>14</v>
    <v>Santa Fe, New Mexico</v>
    <v>4</v>
    <v>5</v>
    <v>Map</v>
    <v>6</v>
    <v>7</v>
    <v>4341</v>
    <v>4386</v>
    <v>4387</v>
    <v>4</v>
    <v>Santa Fe is the capital of the U.S. state of New Mexico. With a population of 87,505 at the 2020 census, it is the fourth-most populous city in the state. It is also the county seat of Santa Fe County. Its metropolitan area is part of the ...</v>
    <v>4388</v>
    <v>4389</v>
    <v>4391</v>
    <v>4392</v>
    <v>4393</v>
    <v>Santa Fe, New Mexico</v>
    <v>4394</v>
    <v>136</v>
    <v>Santa Fe, New Mexico</v>
    <v>mdp/vdpid/5088054271925026817</v>
  </rv>
  <rv s="0">
    <v>536870912</v>
    <v>Taos, New Mexico</v>
    <v>b84a3b76-818b-02e1-4d16-f75621e213fc</v>
    <v>en-US</v>
    <v>Map</v>
  </rv>
  <rv s="0">
    <v>536870912</v>
    <v>Taos County</v>
    <v>c8f41651-6f6f-f108-ec27-2f728e7767ad</v>
    <v>en-US</v>
    <v>Map</v>
  </rv>
  <rv s="1">
    <fb>14.752383999999999</fb>
    <v>8</v>
  </rv>
  <rv s="2">
    <v>418</v>
    <v>6</v>
    <v>878</v>
    <v>7</v>
    <v>0</v>
    <v>Image of Taos, New Mexico</v>
  </rv>
  <rv s="1">
    <fb>36.407249999999998</fb>
    <v>9</v>
  </rv>
  <rv s="0">
    <v>805306368</v>
    <v>Pascualito M. Maestas (Mayor)</v>
    <v>51f06d46-b24b-56b2-39bb-e7fd532221fa</v>
    <v>en-US</v>
    <v>Generic</v>
  </rv>
  <rv s="3">
    <v>372</v>
  </rv>
  <rv s="4">
    <v>https://www.bing.com/search?q=taos+new+mexico&amp;form=skydnc</v>
    <v>Learn more on Bing</v>
  </rv>
  <rv s="1">
    <fb>-105.573277777778</fb>
    <v>9</v>
  </rv>
  <rv s="1">
    <fb>6474</fb>
    <v>8</v>
  </rv>
  <rv s="6">
    <v>#VALUE!</v>
    <v>en-US</v>
    <v>b84a3b76-818b-02e1-4d16-f75621e213fc</v>
    <v>536870912</v>
    <v>1</v>
    <v>879</v>
    <v>14</v>
    <v>Taos, New Mexico</v>
    <v>4</v>
    <v>5</v>
    <v>Map</v>
    <v>6</v>
    <v>7</v>
    <v>4341</v>
    <v>4397</v>
    <v>4398</v>
    <v>4</v>
    <v>Taos is a town in Taos County in the north-central region of New Mexico in the Sangre de Cristo Mountains. Initially founded in 1615, it was intermittently occupied until its formal establishment in 1795 by Nuevo México Governor Fernando Chacón ...</v>
    <v>4399</v>
    <v>4400</v>
    <v>4402</v>
    <v>4403</v>
    <v>4404</v>
    <v>Taos, New Mexico</v>
    <v>4405</v>
    <v>136</v>
    <v>Taos, New Mexico</v>
    <v>mdp/vdpid/5087989423656665089</v>
  </rv>
  <rv s="0">
    <v>536870912</v>
    <v>Albany, New York</v>
    <v>62ca8245-972e-448d-af38-345d4a958798</v>
    <v>en-US</v>
    <v>Map</v>
  </rv>
  <rv s="0">
    <v>536870912</v>
    <v>Albany County</v>
    <v>a3061797-713e-5786-6c4e-9e48da278578</v>
    <v>en-US</v>
    <v>Map</v>
  </rv>
  <rv s="1">
    <fb>56.813794999999999</fb>
    <v>8</v>
  </rv>
  <rv s="2">
    <v>419</v>
    <v>6</v>
    <v>880</v>
    <v>7</v>
    <v>0</v>
    <v>Image of Albany, New York</v>
  </rv>
  <rv s="1">
    <fb>42.65</fb>
    <v>9</v>
  </rv>
  <rv s="0">
    <v>805306368</v>
    <v>Kathy Sheehan (Mayor)</v>
    <v>1731f8a8-2401-4ecb-ac65-14c77d908f53</v>
    <v>en-US</v>
    <v>Generic</v>
  </rv>
  <rv s="3">
    <v>373</v>
  </rv>
  <rv s="4">
    <v>https://www.bing.com/search?q=albany+new+york&amp;form=skydnc</v>
    <v>Learn more on Bing</v>
  </rv>
  <rv s="1">
    <fb>-73.766666666667007</fb>
    <v>9</v>
  </rv>
  <rv s="1">
    <fb>99224</fb>
    <v>8</v>
  </rv>
  <rv s="6">
    <v>#VALUE!</v>
    <v>en-US</v>
    <v>62ca8245-972e-448d-af38-345d4a958798</v>
    <v>536870912</v>
    <v>1</v>
    <v>881</v>
    <v>14</v>
    <v>Albany, New York</v>
    <v>4</v>
    <v>5</v>
    <v>Map</v>
    <v>6</v>
    <v>7</v>
    <v>3135</v>
    <v>4408</v>
    <v>4409</v>
    <v>4</v>
    <v>Albany is the capital and oldest city in the U.S. state of New York and the seat of and the most populous city in the county of the same name. It is located on the west bank of the Hudson River, about 10 miles south of its confluence with the ...</v>
    <v>4410</v>
    <v>4411</v>
    <v>4413</v>
    <v>4414</v>
    <v>4415</v>
    <v>Albany, New York</v>
    <v>4416</v>
    <v>1672</v>
    <v>Albany, New York</v>
    <v>mdp/vdpid/5486479930554318849</v>
  </rv>
  <rv s="0">
    <v>536870912</v>
    <v>Auburn, New York</v>
    <v>04830e08-777c-1281-ac37-f798858f5daa</v>
    <v>en-US</v>
    <v>Map</v>
  </rv>
  <rv s="0">
    <v>536870912</v>
    <v>Cayuga County</v>
    <v>df86621b-a0a3-c379-f34d-e5e62e6d23da</v>
    <v>en-US</v>
    <v>Map</v>
  </rv>
  <rv s="1">
    <fb>21.784448999999999</fb>
    <v>8</v>
  </rv>
  <rv s="2">
    <v>420</v>
    <v>6</v>
    <v>882</v>
    <v>7</v>
    <v>0</v>
    <v>Image of Auburn, New York</v>
  </rv>
  <rv s="1">
    <fb>42.931661111110998</fb>
    <v>9</v>
  </rv>
  <rv s="0">
    <v>805306368</v>
    <v>Michael D. Quill Sr. (Mayor)</v>
    <v>b01f7a7d-b9c9-8461-449e-6910e11e7c2b</v>
    <v>en-US</v>
    <v>Generic</v>
  </rv>
  <rv s="3">
    <v>374</v>
  </rv>
  <rv s="4">
    <v>https://www.bing.com/search?q=auburn+new+york&amp;form=skydnc</v>
    <v>Learn more on Bing</v>
  </rv>
  <rv s="1">
    <fb>-76.564769444443996</fb>
    <v>9</v>
  </rv>
  <rv s="1">
    <fb>26866</fb>
    <v>8</v>
  </rv>
  <rv s="5">
    <v>#VALUE!</v>
    <v>en-US</v>
    <v>04830e08-777c-1281-ac37-f798858f5daa</v>
    <v>536870912</v>
    <v>1</v>
    <v>883</v>
    <v>2</v>
    <v>Auburn, New York</v>
    <v>4</v>
    <v>5</v>
    <v>Map</v>
    <v>6</v>
    <v>7</v>
    <v>3135</v>
    <v>4419</v>
    <v>4420</v>
    <v>4</v>
    <v>Auburn is a city in Cayuga County, New York, United States. Located at the north end of Owasco Lake, one of the Finger Lakes in Central New York, the city had a population of 26,866 at the 2020 census. It is the largest city of Cayuga County, ...</v>
    <v>4421</v>
    <v>4422</v>
    <v>4424</v>
    <v>4425</v>
    <v>4426</v>
    <v>Auburn, New York</v>
    <v>4427</v>
    <v>Auburn, New York</v>
    <v>mdp/vdpid/5485865685437382657</v>
  </rv>
  <rv s="0">
    <v>536870912</v>
    <v>Binghamton, New York</v>
    <v>8a4cdc7a-b1f6-3630-1932-4e3158a1f215</v>
    <v>en-US</v>
    <v>Map</v>
  </rv>
  <rv s="0">
    <v>536870912</v>
    <v>Broome County</v>
    <v>e5b097bf-1f33-3bc6-558e-6f19e94ba216</v>
    <v>en-US</v>
    <v>Map</v>
  </rv>
  <rv s="1">
    <fb>28.829008000000002</fb>
    <v>8</v>
  </rv>
  <rv s="2">
    <v>421</v>
    <v>6</v>
    <v>884</v>
    <v>7</v>
    <v>0</v>
    <v>Image of Binghamton, New York</v>
  </rv>
  <rv s="1">
    <fb>42.102222222221997</fb>
    <v>9</v>
  </rv>
  <rv s="0">
    <v>805306368</v>
    <v>Jared M. Kraham (Mayor)</v>
    <v>e3eb5950-f5dc-6ddf-4893-fb5177db866b</v>
    <v>en-US</v>
    <v>Generic</v>
  </rv>
  <rv s="3">
    <v>375</v>
  </rv>
  <rv s="4">
    <v>https://www.bing.com/search?q=binghamton+new+york&amp;form=skydnc</v>
    <v>Learn more on Bing</v>
  </rv>
  <rv s="1">
    <fb>-75.911666666667003</fb>
    <v>9</v>
  </rv>
  <rv s="1">
    <fb>47969</fb>
    <v>8</v>
  </rv>
  <rv s="5">
    <v>#VALUE!</v>
    <v>en-US</v>
    <v>8a4cdc7a-b1f6-3630-1932-4e3158a1f215</v>
    <v>536870912</v>
    <v>1</v>
    <v>885</v>
    <v>2</v>
    <v>Binghamton, New York</v>
    <v>4</v>
    <v>5</v>
    <v>Map</v>
    <v>6</v>
    <v>7</v>
    <v>3135</v>
    <v>4430</v>
    <v>4431</v>
    <v>4</v>
    <v>Binghamton is a city in the U.S. state of New York, and serves as the county seat of Broome County. Surrounded by rolling hills, it lies in the state's Southern Tier region near the Pennsylvania border, in a bowl-shaped valley at the confluence ...</v>
    <v>4432</v>
    <v>4433</v>
    <v>4435</v>
    <v>4436</v>
    <v>4437</v>
    <v>Binghamton, New York</v>
    <v>4438</v>
    <v>Binghamton, New York</v>
    <v>mdp/vdpid/5487074363943419905</v>
  </rv>
  <rv s="0">
    <v>536870912</v>
    <v>Buffalo, New York</v>
    <v>9caf1145-79ab-410b-9d75-d35af600fa91</v>
    <v>en-US</v>
    <v>Map</v>
  </rv>
  <rv s="0">
    <v>536870912</v>
    <v>Erie County</v>
    <v>807c8ee4-9b6d-04f3-5b48-e69a881e041d</v>
    <v>en-US</v>
    <v>Map</v>
  </rv>
  <rv s="1">
    <fb>135.95586599999999</fb>
    <v>8</v>
  </rv>
  <rv s="2">
    <v>422</v>
    <v>6</v>
    <v>886</v>
    <v>7</v>
    <v>0</v>
    <v>Image of Buffalo, New York</v>
  </rv>
  <rv s="1">
    <fb>42.886388888888902</fb>
    <v>9</v>
  </rv>
  <rv s="0">
    <v>805306368</v>
    <v>Byron Brown (Mayor)</v>
    <v>0bf286e8-0885-b8a4-7bc4-3fb268db6546</v>
    <v>en-US</v>
    <v>Generic</v>
  </rv>
  <rv s="3">
    <v>376</v>
  </rv>
  <rv s="4">
    <v>https://www.bing.com/search?q=buffalo+new+york&amp;form=skydnc</v>
    <v>Learn more on Bing</v>
  </rv>
  <rv s="1">
    <fb>-78.878055555555605</fb>
    <v>9</v>
  </rv>
  <rv s="1">
    <fb>278349</fb>
    <v>8</v>
  </rv>
  <rv s="6">
    <v>#VALUE!</v>
    <v>en-US</v>
    <v>9caf1145-79ab-410b-9d75-d35af600fa91</v>
    <v>536870912</v>
    <v>1</v>
    <v>887</v>
    <v>14</v>
    <v>Buffalo, New York</v>
    <v>4</v>
    <v>5</v>
    <v>Map</v>
    <v>6</v>
    <v>7</v>
    <v>3135</v>
    <v>4441</v>
    <v>4442</v>
    <v>4</v>
    <v>Buffalo is a city in the U.S. state of New York and the seat of Erie County. It lies in Western New York, at the eastern end of Lake Erie, at the head of the Niagara River, on the United States border with Canada. With a population of 278,349 ...</v>
    <v>4443</v>
    <v>4444</v>
    <v>4446</v>
    <v>4447</v>
    <v>4448</v>
    <v>Buffalo, New York</v>
    <v>4449</v>
    <v>1672</v>
    <v>Buffalo, New York</v>
    <v>mdp/vdpid/5479730812167389185</v>
  </rv>
  <rv s="0">
    <v>536870912</v>
    <v>Elmira, New York</v>
    <v>ecaefc48-ca15-b3e0-1dd2-42d94ae5d129</v>
    <v>en-US</v>
    <v>Map</v>
  </rv>
  <rv s="0">
    <v>536870912</v>
    <v>Chemung County</v>
    <v>0b14fd25-eb98-1cd0-eaa3-b27f05c924ad</v>
    <v>en-US</v>
    <v>Map</v>
  </rv>
  <rv s="1">
    <fb>19.628377</fb>
    <v>8</v>
  </rv>
  <rv s="2">
    <v>423</v>
    <v>6</v>
    <v>888</v>
    <v>7</v>
    <v>0</v>
    <v>Image of Elmira, New York</v>
  </rv>
  <rv s="1">
    <fb>42.085277777778003</fb>
    <v>9</v>
  </rv>
  <rv s="0">
    <v>805306368</v>
    <v>Daniel J. Mandell (Mayor)</v>
    <v>a01e1f31-5f33-6b1a-ecb5-b38a22b3374c</v>
    <v>en-US</v>
    <v>Generic</v>
  </rv>
  <rv s="3">
    <v>377</v>
  </rv>
  <rv s="4">
    <v>https://www.bing.com/search?q=elmira+new+york&amp;form=skydnc</v>
    <v>Learn more on Bing</v>
  </rv>
  <rv s="1">
    <fb>-76.809166666666997</fb>
    <v>9</v>
  </rv>
  <rv s="1">
    <fb>26523</fb>
    <v>8</v>
  </rv>
  <rv s="6">
    <v>#VALUE!</v>
    <v>en-US</v>
    <v>ecaefc48-ca15-b3e0-1dd2-42d94ae5d129</v>
    <v>536870912</v>
    <v>1</v>
    <v>889</v>
    <v>14</v>
    <v>Elmira, New York</v>
    <v>4</v>
    <v>5</v>
    <v>Map</v>
    <v>6</v>
    <v>7</v>
    <v>3135</v>
    <v>4452</v>
    <v>4453</v>
    <v>4</v>
    <v>Elmira is a city and the county seat of Chemung County, New York, United States. It is the principal city of the Elmira, New York, metropolitan statistical area, which encompasses Chemung County. The population was 26,523 at the 2020 census, ...</v>
    <v>4454</v>
    <v>4455</v>
    <v>4457</v>
    <v>4458</v>
    <v>4459</v>
    <v>Elmira, New York</v>
    <v>4460</v>
    <v>1672</v>
    <v>Elmira, New York</v>
    <v>mdp/vdpid/5486663112251670543</v>
  </rv>
  <rv s="0">
    <v>536870912</v>
    <v>Ithaca, New York</v>
    <v>995b9809-430a-93c1-623f-eb06a9e7a795</v>
    <v>en-US</v>
    <v>Map</v>
  </rv>
  <rv s="0">
    <v>536870912</v>
    <v>Tompkins County</v>
    <v>f8fdb554-dcaa-ff88-2d31-900c0ad7ac03</v>
    <v>en-US</v>
    <v>Map</v>
  </rv>
  <rv s="1">
    <fb>15.727155</fb>
    <v>8</v>
  </rv>
  <rv s="2">
    <v>424</v>
    <v>6</v>
    <v>890</v>
    <v>7</v>
    <v>0</v>
    <v>Image of Ithaca, New York</v>
  </rv>
  <rv s="1">
    <fb>42.443333333333001</fb>
    <v>9</v>
  </rv>
  <rv s="0">
    <v>805306368</v>
    <v>Laura Lewis (Mayor)</v>
    <v>2df3d5ac-72b2-393d-7361-6c0764c8b142</v>
    <v>en-US</v>
    <v>Generic</v>
  </rv>
  <rv s="3">
    <v>378</v>
  </rv>
  <rv s="4">
    <v>https://www.bing.com/search?q=ithaca+new+york&amp;form=skydnc</v>
    <v>Learn more on Bing</v>
  </rv>
  <rv s="1">
    <fb>-76.5</fb>
    <v>9</v>
  </rv>
  <rv s="1">
    <fb>32108</fb>
    <v>8</v>
  </rv>
  <rv s="5">
    <v>#VALUE!</v>
    <v>en-US</v>
    <v>995b9809-430a-93c1-623f-eb06a9e7a795</v>
    <v>536870912</v>
    <v>1</v>
    <v>891</v>
    <v>2</v>
    <v>Ithaca, New York</v>
    <v>4</v>
    <v>5</v>
    <v>Map</v>
    <v>6</v>
    <v>7</v>
    <v>3135</v>
    <v>4463</v>
    <v>4464</v>
    <v>4</v>
    <v>Ithaca is a city and the county seat of Tompkins County, New York, United States. Situated on the southern shore of Cayuga Lake in the Finger Lakes region of New York, Ithaca is the largest community in the Ithaca metropolitan statistical area. ...</v>
    <v>4465</v>
    <v>4466</v>
    <v>4468</v>
    <v>4469</v>
    <v>4470</v>
    <v>Ithaca, New York</v>
    <v>4471</v>
    <v>Ithaca, New York</v>
    <v>mdp/vdpid/5485931518813536258</v>
  </rv>
  <rv s="0">
    <v>536870912</v>
    <v>Nassau County, New York</v>
    <v>26432893-e059-72d3-2bd0-10f2d7f40d89</v>
    <v>en-US</v>
    <v>Map</v>
  </rv>
  <rv s="1">
    <fb>1173</fb>
    <v>8</v>
  </rv>
  <rv s="2">
    <v>425</v>
    <v>6</v>
    <v>892</v>
    <v>7</v>
    <v>0</v>
    <v>Image of Nassau County, New York</v>
  </rv>
  <rv s="0">
    <v>536870912</v>
    <v>Hempstead</v>
    <v>a1407be4-0797-b38e-9008-b7b9ca96d191</v>
    <v>en-US</v>
    <v>Map</v>
  </rv>
  <rv s="4">
    <v>https://www.bing.com/search?q=nassau+county+new+york&amp;form=skydnc</v>
    <v>Learn more on Bing</v>
  </rv>
  <rv s="1">
    <fb>1395774</fb>
    <v>8</v>
  </rv>
  <rv s="13">
    <v>#VALUE!</v>
    <v>en-US</v>
    <v>26432893-e059-72d3-2bd0-10f2d7f40d89</v>
    <v>536870912</v>
    <v>1</v>
    <v>893</v>
    <v>121</v>
    <v>Nassau County, New York</v>
    <v>31</v>
    <v>5</v>
    <v>Map</v>
    <v>6</v>
    <v>7</v>
    <v>3135</v>
    <v>4474</v>
    <v>4</v>
    <v>Nassau County is a suburban county located on Long Island, immediately to the east of New York City. As of the 2020 United States census, Nassau County's population was 1,395,774 with one police department, making it the sixth-most populous ...</v>
    <v>4475</v>
    <v>4476</v>
    <v>4477</v>
    <v>Nassau County, New York</v>
    <v>4478</v>
    <v>1672</v>
    <v>Nassau County, New York</v>
    <v>mdp/vdpid/10036818</v>
  </rv>
  <rv s="0">
    <v>536870912</v>
    <v>Niagara Falls, New York</v>
    <v>701706de-492f-9ec9-5eb1-48bc18a48a1e</v>
    <v>en-US</v>
    <v>Map</v>
  </rv>
  <rv s="0">
    <v>536870912</v>
    <v>Niagara County</v>
    <v>578b3772-47c6-56ac-1d35-d0d5f869926d</v>
    <v>en-US</v>
    <v>Map</v>
  </rv>
  <rv s="1">
    <fb>43.583472999999998</fb>
    <v>8</v>
  </rv>
  <rv s="2">
    <v>426</v>
    <v>6</v>
    <v>894</v>
    <v>7</v>
    <v>0</v>
    <v>Image of Niagara Falls, New York</v>
  </rv>
  <rv s="1">
    <fb>43.093888999999997</fb>
    <v>9</v>
  </rv>
  <rv s="0">
    <v>805306368</v>
    <v>Robert Restaino (Mayor)</v>
    <v>a0832eff-101f-5885-c962-7d671fd13ab9</v>
    <v>en-US</v>
    <v>Generic</v>
  </rv>
  <rv s="3">
    <v>379</v>
  </rv>
  <rv s="4">
    <v>https://www.bing.com/search?q=city+niagara+falls&amp;form=skydnc</v>
    <v>Learn more on Bing</v>
  </rv>
  <rv s="1">
    <fb>-79.016943999999995</fb>
    <v>9</v>
  </rv>
  <rv s="1">
    <fb>48671</fb>
    <v>8</v>
  </rv>
  <rv s="6">
    <v>#VALUE!</v>
    <v>en-US</v>
    <v>701706de-492f-9ec9-5eb1-48bc18a48a1e</v>
    <v>536870912</v>
    <v>1</v>
    <v>895</v>
    <v>14</v>
    <v>Niagara Falls, New York</v>
    <v>4</v>
    <v>5</v>
    <v>Map</v>
    <v>6</v>
    <v>7</v>
    <v>3135</v>
    <v>4481</v>
    <v>4482</v>
    <v>4</v>
    <v>Niagara Falls is a city in Niagara County, New York, United States. As of the 2020 census, the city had a total population of 48,671. It is adjacent to the Niagara River, across from the city of Niagara Falls, Ontario, and named after the famed ...</v>
    <v>4483</v>
    <v>4484</v>
    <v>4486</v>
    <v>4487</v>
    <v>4488</v>
    <v>Niagara Falls, New York</v>
    <v>4489</v>
    <v>1672</v>
    <v>Niagara Falls, New York</v>
    <v>mdp/vdpid/5479677869447708673</v>
  </rv>
  <rv s="0">
    <v>536870912</v>
    <v>Plattsburgh, New York</v>
    <v>1df64ae5-6126-414e-8878-3389f816d2ba</v>
    <v>en-US</v>
    <v>Map</v>
  </rv>
  <rv s="0">
    <v>536870912</v>
    <v>Clinton County</v>
    <v>3c65ca74-0032-65f9-561f-fd9dccddbb42</v>
    <v>en-US</v>
    <v>Map</v>
  </rv>
  <rv s="1">
    <fb>17.078614000000002</fb>
    <v>8</v>
  </rv>
  <rv s="2">
    <v>427</v>
    <v>6</v>
    <v>896</v>
    <v>7</v>
    <v>0</v>
    <v>Image of Plattsburgh, New York</v>
  </rv>
  <rv s="1">
    <fb>44.695277777778003</fb>
    <v>9</v>
  </rv>
  <rv s="0">
    <v>805306368</v>
    <v>Christopher C. Rosenquest (Mayor)</v>
    <v>a0c35c49-88da-b239-2545-e5d747dc153c</v>
    <v>en-US</v>
    <v>Generic</v>
  </rv>
  <rv s="3">
    <v>380</v>
  </rv>
  <rv s="4">
    <v>https://www.bing.com/search?q=city+of+plattsburgh&amp;form=skydnc</v>
    <v>Learn more on Bing</v>
  </rv>
  <rv s="1">
    <fb>-73.458333333333002</fb>
    <v>9</v>
  </rv>
  <rv s="1">
    <fb>19841</fb>
    <v>8</v>
  </rv>
  <rv s="5">
    <v>#VALUE!</v>
    <v>en-US</v>
    <v>1df64ae5-6126-414e-8878-3389f816d2ba</v>
    <v>536870912</v>
    <v>1</v>
    <v>897</v>
    <v>2</v>
    <v>Plattsburgh, New York</v>
    <v>4</v>
    <v>5</v>
    <v>Map</v>
    <v>6</v>
    <v>7</v>
    <v>3135</v>
    <v>4492</v>
    <v>4493</v>
    <v>4</v>
    <v>Plattsburgh is a city in, and the seat of, Clinton County, New York, United States, situated on the north-western shore of Lake Champlain. The population was 19,841 at the 2020 census. The population of the surrounding Town of Plattsburgh was ...</v>
    <v>4494</v>
    <v>4495</v>
    <v>4497</v>
    <v>4498</v>
    <v>4499</v>
    <v>Plattsburgh, New York</v>
    <v>4500</v>
    <v>Plattsburgh, New York</v>
    <v>mdp/vdpid/5486137641508274177</v>
  </rv>
  <rv s="0">
    <v>536870912</v>
    <v>Saratoga Springs, New York</v>
    <v>867b4290-9cb8-18ea-9b0a-546890f83cb7</v>
    <v>en-US</v>
    <v>Map</v>
  </rv>
  <rv s="0">
    <v>536870912</v>
    <v>Saratoga County</v>
    <v>7734a4fe-63f1-bed2-e2a6-8a3b0141ab71</v>
    <v>en-US</v>
    <v>Map</v>
  </rv>
  <rv s="1">
    <fb>74.778970000000001</fb>
    <v>8</v>
  </rv>
  <rv s="2">
    <v>428</v>
    <v>6</v>
    <v>898</v>
    <v>7</v>
    <v>0</v>
    <v>Image of Saratoga Springs, New York</v>
  </rv>
  <rv s="1">
    <fb>43.075277777777998</fb>
    <v>9</v>
  </rv>
  <rv s="0">
    <v>805306368</v>
    <v>John Safford (Mayor)</v>
    <v>6416cf63-c747-802e-7a6c-dcb783ed5265</v>
    <v>en-US</v>
    <v>Generic</v>
  </rv>
  <rv s="3">
    <v>381</v>
  </rv>
  <rv s="4">
    <v>https://www.bing.com/search?q=saratoga+springs+new+york&amp;form=skydnc</v>
    <v>Learn more on Bing</v>
  </rv>
  <rv s="1">
    <fb>-73.782499999999999</fb>
    <v>9</v>
  </rv>
  <rv s="1">
    <fb>28491</fb>
    <v>8</v>
  </rv>
  <rv s="5">
    <v>#VALUE!</v>
    <v>en-US</v>
    <v>867b4290-9cb8-18ea-9b0a-546890f83cb7</v>
    <v>536870912</v>
    <v>1</v>
    <v>899</v>
    <v>2</v>
    <v>Saratoga Springs, New York</v>
    <v>4</v>
    <v>5</v>
    <v>Map</v>
    <v>6</v>
    <v>7</v>
    <v>3135</v>
    <v>4503</v>
    <v>4504</v>
    <v>4</v>
    <v>Saratoga Springs is a city in Saratoga County, New York, United States. The population was 28,491 at the 2020 census. The name reflects the presence of mineral springs in the area, which has made Saratoga a popular resort destination for over ...</v>
    <v>4505</v>
    <v>4506</v>
    <v>4508</v>
    <v>4509</v>
    <v>4510</v>
    <v>Saratoga Springs, New York</v>
    <v>4511</v>
    <v>Saratoga Springs, New York</v>
    <v>mdp/vdpid/5486423790600585217</v>
  </rv>
  <rv s="0">
    <v>536870912</v>
    <v>Schenectady, New York</v>
    <v>7b9786bf-8802-ba52-35f9-7a7be1a087da</v>
    <v>en-US</v>
    <v>Map</v>
  </rv>
  <rv s="0">
    <v>536870912</v>
    <v>Schenectady County</v>
    <v>b2d5695a-e708-3fe6-dbb8-7f51ad8699b0</v>
    <v>en-US</v>
    <v>Map</v>
  </rv>
  <rv s="1">
    <fb>28.430437999999999</fb>
    <v>8</v>
  </rv>
  <rv s="2">
    <v>429</v>
    <v>6</v>
    <v>900</v>
    <v>7</v>
    <v>0</v>
    <v>Image of Schenectady, New York</v>
  </rv>
  <rv s="1">
    <fb>42.804166666667001</fb>
    <v>9</v>
  </rv>
  <rv s="0">
    <v>805306368</v>
    <v>Gary R. McCarthy (Mayor)</v>
    <v>647b124c-5c47-ad89-dc2f-83da914f9cfb</v>
    <v>en-US</v>
    <v>Generic</v>
  </rv>
  <rv s="3">
    <v>382</v>
  </rv>
  <rv s="4">
    <v>https://www.bing.com/search?q=schenectady+new+york&amp;form=skydnc</v>
    <v>Learn more on Bing</v>
  </rv>
  <rv s="1">
    <fb>-73.929166666667001</fb>
    <v>9</v>
  </rv>
  <rv s="1">
    <fb>67047</fb>
    <v>8</v>
  </rv>
  <rv s="5">
    <v>#VALUE!</v>
    <v>en-US</v>
    <v>7b9786bf-8802-ba52-35f9-7a7be1a087da</v>
    <v>536870912</v>
    <v>1</v>
    <v>901</v>
    <v>2</v>
    <v>Schenectady, New York</v>
    <v>4</v>
    <v>5</v>
    <v>Map</v>
    <v>6</v>
    <v>7</v>
    <v>3135</v>
    <v>4514</v>
    <v>4515</v>
    <v>4</v>
    <v>Schenectady is a city in Schenectady County, New York, United States, of which it is the county seat. As of the 2020 census, the city's population of 67,047 made it the state's ninth-most populous city and the twenty-fifth most-populous ...</v>
    <v>4516</v>
    <v>4517</v>
    <v>4519</v>
    <v>4520</v>
    <v>4521</v>
    <v>Schenectady, New York</v>
    <v>4522</v>
    <v>Schenectady, New York</v>
    <v>mdp/vdpid/5486452614176440321</v>
  </rv>
  <rv s="0">
    <v>536870912</v>
    <v>Suffolk County, New York</v>
    <v>5ade1419-d7ba-1236-e078-5c33919f7c0e</v>
    <v>en-US</v>
    <v>Map</v>
  </rv>
  <rv s="1">
    <fb>6146</fb>
    <v>8</v>
  </rv>
  <rv s="2">
    <v>430</v>
    <v>6</v>
    <v>902</v>
    <v>7</v>
    <v>0</v>
    <v>Image of Suffolk County, New York</v>
  </rv>
  <rv s="0">
    <v>536870912</v>
    <v>Brookhaven</v>
    <v>122814ef-9a0f-cd23-407a-f0085d7dd3d9</v>
    <v>en-US</v>
    <v>Map</v>
  </rv>
  <rv s="4">
    <v>https://www.bing.com/search?q=suffolk+county+new+york&amp;form=skydnc</v>
    <v>Learn more on Bing</v>
  </rv>
  <rv s="1">
    <fb>1525920</fb>
    <v>8</v>
  </rv>
  <rv s="10">
    <v>#VALUE!</v>
    <v>en-US</v>
    <v>5ade1419-d7ba-1236-e078-5c33919f7c0e</v>
    <v>536870912</v>
    <v>1</v>
    <v>903</v>
    <v>41</v>
    <v>Suffolk County, New York</v>
    <v>4</v>
    <v>5</v>
    <v>Map</v>
    <v>6</v>
    <v>7</v>
    <v>3135</v>
    <v>4525</v>
    <v>4</v>
    <v>Suffolk County is the easternmost county in the U.S. state of New York. It comprises the eastern two-thirds of Long Island, bordered to its west by Nassau County, to its east by Gardiners Bay and the Atlantic Ocean, to its north by Long Island ...</v>
    <v>4526</v>
    <v>4527</v>
    <v>4528</v>
    <v>Suffolk County, New York</v>
    <v>4529</v>
    <v>Suffolk County, New York</v>
    <v>mdp/vdpid/10036840</v>
  </rv>
  <rv s="0">
    <v>536870912</v>
    <v>Syracuse, New York</v>
    <v>e6146e73-b3dc-4297-aba2-b09ff224d6d1</v>
    <v>en-US</v>
    <v>Map</v>
  </rv>
  <rv s="0">
    <v>536870912</v>
    <v>Onondaga County</v>
    <v>22c8e3cc-fd2f-561b-5620-f16c3230a549</v>
    <v>en-US</v>
    <v>Map</v>
  </rv>
  <rv s="1">
    <fb>66.330585999999997</fb>
    <v>8</v>
  </rv>
  <rv s="2">
    <v>431</v>
    <v>6</v>
    <v>904</v>
    <v>7</v>
    <v>0</v>
    <v>Image of Syracuse, New York</v>
  </rv>
  <rv s="1">
    <fb>43.046899000000003</fb>
    <v>9</v>
  </rv>
  <rv s="0">
    <v>805306368</v>
    <v>Ben Walsh (Mayor)</v>
    <v>4ff16c3a-7da2-3595-771d-1cc46b1955f2</v>
    <v>en-US</v>
    <v>Generic</v>
  </rv>
  <rv s="3">
    <v>383</v>
  </rv>
  <rv s="4">
    <v>https://www.bing.com/search?q=syracuse+new+york&amp;form=skydnc</v>
    <v>Learn more on Bing</v>
  </rv>
  <rv s="1">
    <fb>-76.144423000000003</fb>
    <v>9</v>
  </rv>
  <rv s="1">
    <fb>148620</fb>
    <v>8</v>
  </rv>
  <rv s="6">
    <v>#VALUE!</v>
    <v>en-US</v>
    <v>e6146e73-b3dc-4297-aba2-b09ff224d6d1</v>
    <v>536870912</v>
    <v>1</v>
    <v>905</v>
    <v>14</v>
    <v>Syracuse, New York</v>
    <v>4</v>
    <v>5</v>
    <v>Map</v>
    <v>6</v>
    <v>7</v>
    <v>3135</v>
    <v>4532</v>
    <v>4533</v>
    <v>4</v>
    <v>Syracuse is a city and the county seat of Onondaga County, New York, United States. With a population of 148,620 and a metropolitan area of 662,057, it is the fifth-most populated city and 13th-most populated municipality in the state of New York.</v>
    <v>4534</v>
    <v>4535</v>
    <v>4537</v>
    <v>4538</v>
    <v>4539</v>
    <v>Syracuse, New York</v>
    <v>4540</v>
    <v>1672</v>
    <v>Syracuse, New York</v>
    <v>mdp/vdpid/5485874794643587073</v>
  </rv>
  <rv s="0">
    <v>536870912</v>
    <v>Utica, New York</v>
    <v>248fc874-0a04-9ac1-ce73-816469746b3b</v>
    <v>en-US</v>
    <v>Map</v>
  </rv>
  <rv s="0">
    <v>536870912</v>
    <v>Oneida County</v>
    <v>a70d345b-5e20-497a-86cf-a4454ec47586</v>
    <v>en-US</v>
    <v>Map</v>
  </rv>
  <rv s="1">
    <fb>44.066706000000003</fb>
    <v>8</v>
  </rv>
  <rv s="2">
    <v>432</v>
    <v>6</v>
    <v>906</v>
    <v>7</v>
    <v>0</v>
    <v>Image of Utica, New York</v>
  </rv>
  <rv s="1">
    <fb>43.100833333333298</fb>
    <v>9</v>
  </rv>
  <rv s="0">
    <v>805306368</v>
    <v>Michael P. Galime (Mayor)</v>
    <v>cd2793e7-948e-ac53-98d0-d9bc79297497</v>
    <v>en-US</v>
    <v>Generic</v>
  </rv>
  <rv s="3">
    <v>384</v>
  </rv>
  <rv s="4">
    <v>https://www.bing.com/search?q=utica+new+york&amp;form=skydnc</v>
    <v>Learn more on Bing</v>
  </rv>
  <rv s="1">
    <fb>-75.232500000000002</fb>
    <v>9</v>
  </rv>
  <rv s="1">
    <fb>65283</fb>
    <v>8</v>
  </rv>
  <rv s="6">
    <v>#VALUE!</v>
    <v>en-US</v>
    <v>248fc874-0a04-9ac1-ce73-816469746b3b</v>
    <v>536870912</v>
    <v>1</v>
    <v>907</v>
    <v>14</v>
    <v>Utica, New York</v>
    <v>4</v>
    <v>5</v>
    <v>Map</v>
    <v>6</v>
    <v>7</v>
    <v>3135</v>
    <v>4543</v>
    <v>4544</v>
    <v>4</v>
    <v>Utica is a city in the Mohawk Valley and the county seat of Oneida County, New York, United States. The tenth-most-populous city in New York State, its population was 65,283 in the 2020 U.S. Census. Located on the Mohawk River at the foot of the ...</v>
    <v>4545</v>
    <v>4546</v>
    <v>4548</v>
    <v>4549</v>
    <v>4550</v>
    <v>Utica, New York</v>
    <v>4551</v>
    <v>1672</v>
    <v>Utica, New York</v>
    <v>mdp/vdpid/5486282919582367745</v>
  </rv>
  <rv s="0">
    <v>536870912</v>
    <v>Watertown, New York</v>
    <v>3b9db5c2-5a5e-9be8-1ecb-cd87ee012e9e</v>
    <v>en-US</v>
    <v>Map</v>
  </rv>
  <rv s="0">
    <v>536870912</v>
    <v>Jefferson County</v>
    <v>961c9156-edf5-6a6f-043e-c6c926cdc794</v>
    <v>en-US</v>
    <v>Map</v>
  </rv>
  <rv s="1">
    <fb>24.313510000000001</fb>
    <v>8</v>
  </rv>
  <rv s="2">
    <v>433</v>
    <v>6</v>
    <v>908</v>
    <v>7</v>
    <v>0</v>
    <v>Image of Watertown, New York</v>
  </rv>
  <rv s="1">
    <fb>43.9756</fb>
    <v>9</v>
  </rv>
  <rv s="0">
    <v>805306368</v>
    <v>Sarah Compo Pierce (Mayor)</v>
    <v>c39cc115-7d83-06a9-acec-42c839eb2317</v>
    <v>en-US</v>
    <v>Generic</v>
  </rv>
  <rv s="3">
    <v>385</v>
  </rv>
  <rv s="4">
    <v>https://www.bing.com/search?q=watertown+city+new+york&amp;form=skydnc</v>
    <v>Learn more on Bing</v>
  </rv>
  <rv s="1">
    <fb>-75.906400000000005</fb>
    <v>9</v>
  </rv>
  <rv s="1">
    <fb>24685</fb>
    <v>8</v>
  </rv>
  <rv s="5">
    <v>#VALUE!</v>
    <v>en-US</v>
    <v>3b9db5c2-5a5e-9be8-1ecb-cd87ee012e9e</v>
    <v>536870912</v>
    <v>1</v>
    <v>909</v>
    <v>2</v>
    <v>Watertown, New York</v>
    <v>4</v>
    <v>5</v>
    <v>Map</v>
    <v>6</v>
    <v>7</v>
    <v>3135</v>
    <v>4554</v>
    <v>4555</v>
    <v>4</v>
    <v>Watertown is a city in, and the county seat of, Jefferson County, New York, United States. It is approximately 25 miles south of the Thousand Islands, along the Black River about 5 miles east of where it flows into Lake Ontario. The city is ...</v>
    <v>4556</v>
    <v>4557</v>
    <v>4559</v>
    <v>4560</v>
    <v>4561</v>
    <v>Watertown, New York</v>
    <v>4562</v>
    <v>Watertown, New York</v>
    <v>mdp/vdpid/5486023505956831250</v>
  </rv>
  <rv s="0">
    <v>536870912</v>
    <v>Westchester County, New York</v>
    <v>580cb55f-653d-4b4c-79a6-492481343300</v>
    <v>en-US</v>
    <v>Map</v>
  </rv>
  <rv s="1">
    <fb>1295</fb>
    <v>8</v>
  </rv>
  <rv s="2">
    <v>434</v>
    <v>6</v>
    <v>910</v>
    <v>7</v>
    <v>0</v>
    <v>Image of Westchester County, New York</v>
  </rv>
  <rv s="0">
    <v>536870912</v>
    <v>Yonkers</v>
    <v>f6cdf287-38d4-4a47-b6b2-24ff6e18e7d6</v>
    <v>en-US</v>
    <v>Map</v>
  </rv>
  <rv s="4">
    <v>https://www.bing.com/search?q=westchester+county+new+york&amp;form=skydnc</v>
    <v>Learn more on Bing</v>
  </rv>
  <rv s="1">
    <fb>1004457</fb>
    <v>8</v>
  </rv>
  <rv s="13">
    <v>#VALUE!</v>
    <v>en-US</v>
    <v>580cb55f-653d-4b4c-79a6-492481343300</v>
    <v>536870912</v>
    <v>1</v>
    <v>911</v>
    <v>121</v>
    <v>Westchester County, New York</v>
    <v>31</v>
    <v>5</v>
    <v>Map</v>
    <v>6</v>
    <v>7</v>
    <v>3135</v>
    <v>4565</v>
    <v>4</v>
    <v>Westchester County is located in the U.S. state of New York. It is the seventh most populous county in the State of New York and the most populous north of New York City. According to the 2020 United States Census, the county had a population of ...</v>
    <v>4566</v>
    <v>4567</v>
    <v>4568</v>
    <v>Westchester County, New York</v>
    <v>4569</v>
    <v>1672</v>
    <v>Westchester County, New York</v>
    <v>mdp/vdpid/10036848</v>
  </rv>
  <rv s="0">
    <v>536870912</v>
    <v>Asheville, North Carolina</v>
    <v>379d6863-1ef3-4b79-a71a-57e61261b568</v>
    <v>en-US</v>
    <v>Map</v>
  </rv>
  <rv s="0">
    <v>536870912</v>
    <v>North Carolina</v>
    <v>9e2bf053-dd80-4646-8f26-65075e7085c0</v>
    <v>en-US</v>
    <v>Map</v>
  </rv>
  <rv s="0">
    <v>536870912</v>
    <v>Buncombe County</v>
    <v>7ea46a1c-d918-94b5-419f-27ae0ddaf62c</v>
    <v>en-US</v>
    <v>Map</v>
  </rv>
  <rv s="1">
    <fb>118.902033</fb>
    <v>8</v>
  </rv>
  <rv s="2">
    <v>435</v>
    <v>6</v>
    <v>912</v>
    <v>7</v>
    <v>0</v>
    <v>Image of Asheville, North Carolina</v>
  </rv>
  <rv s="1">
    <fb>35.595555555555599</fb>
    <v>9</v>
  </rv>
  <rv s="0">
    <v>805306368</v>
    <v>Esther Manheimer (Mayor)</v>
    <v>ed235058-5204-4bdd-6e9f-2f2b65c06181</v>
    <v>en-US</v>
    <v>Generic</v>
  </rv>
  <rv s="3">
    <v>386</v>
  </rv>
  <rv s="4">
    <v>https://www.bing.com/search?q=asheville+north+carolina&amp;form=skydnc</v>
    <v>Learn more on Bing</v>
  </rv>
  <rv s="1">
    <fb>-82.551944444444402</fb>
    <v>9</v>
  </rv>
  <rv s="1">
    <fb>94589</fb>
    <v>8</v>
  </rv>
  <rv s="5">
    <v>#VALUE!</v>
    <v>en-US</v>
    <v>379d6863-1ef3-4b79-a71a-57e61261b568</v>
    <v>536870912</v>
    <v>1</v>
    <v>913</v>
    <v>2</v>
    <v>Asheville, North Carolina</v>
    <v>4</v>
    <v>5</v>
    <v>Map</v>
    <v>6</v>
    <v>7</v>
    <v>4572</v>
    <v>4573</v>
    <v>4574</v>
    <v>4</v>
    <v>Asheville is a city in, and the county seat of, Buncombe County, North Carolina, United States. Located at the confluence of the French Broad and Swannanoa rivers, it is the largest city in Western North Carolina, and the state's ...</v>
    <v>4575</v>
    <v>4576</v>
    <v>4578</v>
    <v>4579</v>
    <v>4580</v>
    <v>Asheville, North Carolina</v>
    <v>4581</v>
    <v>Asheville, North Carolina</v>
    <v>mdp/vdpid/5484483251479248897</v>
  </rv>
  <rv s="0">
    <v>536870912</v>
    <v>Cary, North Carolina</v>
    <v>81725145-9ed5-235b-0ab5-da5e80478e6e</v>
    <v>en-US</v>
    <v>Map</v>
  </rv>
  <rv s="0">
    <v>536870912</v>
    <v>Wake County</v>
    <v>5d2644c4-0b7e-4769-7be2-6dc8acf2c6d0</v>
    <v>en-US</v>
    <v>Map</v>
  </rv>
  <rv s="1">
    <fb>149.13880700000001</fb>
    <v>8</v>
  </rv>
  <rv s="2">
    <v>436</v>
    <v>6</v>
    <v>914</v>
    <v>7</v>
    <v>0</v>
    <v>Image of Cary, North Carolina</v>
  </rv>
  <rv s="1">
    <fb>35.778888888889</fb>
    <v>9</v>
  </rv>
  <rv s="0">
    <v>805306368</v>
    <v>Harold Weinbrecht (Mayor)</v>
    <v>9ec0666b-c430-8508-d95d-604f1f07b429</v>
    <v>en-US</v>
    <v>Generic</v>
  </rv>
  <rv s="3">
    <v>387</v>
  </rv>
  <rv s="4">
    <v>https://www.bing.com/search?q=cary+north+carolina&amp;form=skydnc</v>
    <v>Learn more on Bing</v>
  </rv>
  <rv s="1">
    <fb>-78.800277777778007</fb>
    <v>9</v>
  </rv>
  <rv s="1">
    <fb>174721</fb>
    <v>8</v>
  </rv>
  <rv s="6">
    <v>#VALUE!</v>
    <v>en-US</v>
    <v>81725145-9ed5-235b-0ab5-da5e80478e6e</v>
    <v>536870912</v>
    <v>1</v>
    <v>915</v>
    <v>14</v>
    <v>Cary, North Carolina</v>
    <v>4</v>
    <v>5</v>
    <v>Map</v>
    <v>6</v>
    <v>7</v>
    <v>4572</v>
    <v>4584</v>
    <v>4585</v>
    <v>4</v>
    <v>Cary is a town in Wake, Chatham, and Durham counties in the U.S. state of North Carolina and is part of the Raleigh-Cary, NC Metropolitan Statistical Area. According to the 2020 census, its population was 174,721, making it the seventh-most ...</v>
    <v>4586</v>
    <v>4587</v>
    <v>4589</v>
    <v>4590</v>
    <v>4591</v>
    <v>Cary, North Carolina</v>
    <v>4592</v>
    <v>1672</v>
    <v>Cary, North Carolina</v>
    <v>mdp/vdpid/5491084522495672321</v>
  </rv>
  <rv s="0">
    <v>536870912</v>
    <v>Chapel Hill, North Carolina</v>
    <v>c199289b-0f2f-7eba-06d1-3c3b38a7fc43</v>
    <v>en-US</v>
    <v>Map</v>
  </rv>
  <rv s="0">
    <v>536870912</v>
    <v>Orange County</v>
    <v>228b4eff-7db9-696f-6bf7-c36cbf5c8915</v>
    <v>en-US</v>
    <v>Map</v>
  </rv>
  <rv s="1">
    <fb>55.254584000000001</fb>
    <v>8</v>
  </rv>
  <rv s="2">
    <v>437</v>
    <v>6</v>
    <v>916</v>
    <v>7</v>
    <v>0</v>
    <v>Image of Chapel Hill, North Carolina</v>
  </rv>
  <rv s="1">
    <fb>35.907308333332999</fb>
    <v>9</v>
  </rv>
  <rv s="0">
    <v>805306368</v>
    <v>Jessica Anderson (Mayor)</v>
    <v>12d7143e-652d-0d28-48c3-451b546d028e</v>
    <v>en-US</v>
    <v>Generic</v>
  </rv>
  <rv s="3">
    <v>388</v>
  </rv>
  <rv s="4">
    <v>https://www.bing.com/search?q=chapel+hill+north+carolina&amp;form=skydnc</v>
    <v>Learn more on Bing</v>
  </rv>
  <rv s="1">
    <fb>-79.049922222221994</fb>
    <v>9</v>
  </rv>
  <rv s="1">
    <fb>61960</fb>
    <v>8</v>
  </rv>
  <rv s="5">
    <v>#VALUE!</v>
    <v>en-US</v>
    <v>c199289b-0f2f-7eba-06d1-3c3b38a7fc43</v>
    <v>536870912</v>
    <v>1</v>
    <v>917</v>
    <v>2</v>
    <v>Chapel Hill, North Carolina</v>
    <v>4</v>
    <v>5</v>
    <v>Map</v>
    <v>6</v>
    <v>7</v>
    <v>4572</v>
    <v>4595</v>
    <v>4596</v>
    <v>4</v>
    <v>Chapel Hill is a town in Orange and Durham counties in the U.S. state of North Carolina. Its population was 61,960 in the 2020 census, making Chapel Hill the 17th-most populous municipality in the state. Chapel Hill, Durham, and the state ...</v>
    <v>4597</v>
    <v>4598</v>
    <v>4600</v>
    <v>4601</v>
    <v>4602</v>
    <v>Chapel Hill, North Carolina</v>
    <v>4603</v>
    <v>Chapel Hill, North Carolina</v>
    <v>mdp/vdpid/5485029031059390465</v>
  </rv>
  <rv s="0">
    <v>536870912</v>
    <v>Charlotte, North Carolina</v>
    <v>e6558399-4151-4390-ad12-f2a72b268ce7</v>
    <v>en-US</v>
    <v>Map</v>
  </rv>
  <rv s="0">
    <v>536870912</v>
    <v>Mecklenburg County</v>
    <v>9fcd928d-065f-afc6-0b44-bcc725fc4f69</v>
    <v>en-US</v>
    <v>Map</v>
  </rv>
  <rv s="1">
    <fb>796.14139899999998</fb>
    <v>8</v>
  </rv>
  <rv s="2">
    <v>438</v>
    <v>6</v>
    <v>918</v>
    <v>7</v>
    <v>0</v>
    <v>Image of Charlotte, North Carolina</v>
  </rv>
  <rv s="1">
    <fb>35.226944444444001</fb>
    <v>9</v>
  </rv>
  <rv s="0">
    <v>805306368</v>
    <v>Vi Lyles (Mayor)</v>
    <v>29911059-3be0-8c94-bb94-1e8879281ecd</v>
    <v>en-US</v>
    <v>Generic</v>
  </rv>
  <rv s="3">
    <v>389</v>
  </rv>
  <rv s="4">
    <v>https://www.bing.com/search?q=charlotte+north+carolina&amp;form=skydnc</v>
    <v>Learn more on Bing</v>
  </rv>
  <rv s="1">
    <fb>-80.843333333333007</fb>
    <v>9</v>
  </rv>
  <rv s="1">
    <fb>879709</fb>
    <v>8</v>
  </rv>
  <rv s="6">
    <v>#VALUE!</v>
    <v>en-US</v>
    <v>e6558399-4151-4390-ad12-f2a72b268ce7</v>
    <v>536870912</v>
    <v>1</v>
    <v>919</v>
    <v>14</v>
    <v>Charlotte, North Carolina</v>
    <v>4</v>
    <v>5</v>
    <v>Map</v>
    <v>6</v>
    <v>350</v>
    <v>4572</v>
    <v>4606</v>
    <v>4607</v>
    <v>4</v>
    <v>Charlotte is the most populous city in the U.S. state of North Carolina. Located in the Piedmont region, it is the county seat of Mecklenburg County. The population was 874,579 at the 2020 census, making Charlotte the 15th-most populous city in ...</v>
    <v>4608</v>
    <v>4609</v>
    <v>4611</v>
    <v>4612</v>
    <v>4613</v>
    <v>Charlotte, North Carolina</v>
    <v>4614</v>
    <v>1672</v>
    <v>Charlotte, North Carolina</v>
    <v>mdp/vdpid/5484950063203483651</v>
  </rv>
  <rv s="0">
    <v>536870912</v>
    <v>Durham, North Carolina</v>
    <v>2c16d91e-65b1-4a70-88d6-5b04673cb178</v>
    <v>en-US</v>
    <v>Map</v>
  </rv>
  <rv s="0">
    <v>536870912</v>
    <v>Durham County</v>
    <v>ab3c9af3-ac49-1873-90cc-9aad6ef7e42b</v>
    <v>en-US</v>
    <v>Map</v>
  </rv>
  <rv s="1">
    <fb>286.66231399999998</fb>
    <v>8</v>
  </rv>
  <rv s="2">
    <v>439</v>
    <v>6</v>
    <v>920</v>
    <v>7</v>
    <v>0</v>
    <v>Image of Durham, North Carolina</v>
  </rv>
  <rv s="1">
    <fb>35.9941666666667</fb>
    <v>9</v>
  </rv>
  <rv s="0">
    <v>805306368</v>
    <v>Leonardo Williams (Mayor)</v>
    <v>eac42880-d151-38fe-f852-99c8d9d7337d</v>
    <v>en-US</v>
    <v>Generic</v>
  </rv>
  <rv s="3">
    <v>390</v>
  </rv>
  <rv s="4">
    <v>https://www.bing.com/search?q=durham+north+carolina&amp;form=skydnc</v>
    <v>Learn more on Bing</v>
  </rv>
  <rv s="1">
    <fb>-78.898611111111094</fb>
    <v>9</v>
  </rv>
  <rv s="1">
    <fb>283506</fb>
    <v>8</v>
  </rv>
  <rv s="6">
    <v>#VALUE!</v>
    <v>en-US</v>
    <v>2c16d91e-65b1-4a70-88d6-5b04673cb178</v>
    <v>536870912</v>
    <v>1</v>
    <v>921</v>
    <v>14</v>
    <v>Durham, North Carolina</v>
    <v>4</v>
    <v>5</v>
    <v>Map</v>
    <v>6</v>
    <v>7</v>
    <v>4572</v>
    <v>4617</v>
    <v>4618</v>
    <v>4</v>
    <v>Durham is a city in the U.S. state of North Carolina and the county seat of Durham County. Small portions of the city limits extend into Orange County and Wake County. With a population of 283,506 in the 2020 census, Durham is the 4th-most ...</v>
    <v>4619</v>
    <v>4620</v>
    <v>4622</v>
    <v>4623</v>
    <v>4624</v>
    <v>Durham, North Carolina</v>
    <v>4625</v>
    <v>1672</v>
    <v>Durham, North Carolina</v>
    <v>mdp/vdpid/5485031193508315137</v>
  </rv>
  <rv s="0">
    <v>536870912</v>
    <v>Fayetteville, North Carolina</v>
    <v>8f9d4a8b-db06-4d8b-b14c-952145f7022e</v>
    <v>en-US</v>
    <v>Map</v>
  </rv>
  <rv s="0">
    <v>536870912</v>
    <v>Cumberland County</v>
    <v>692a37a4-61eb-b43c-3abe-dc156873bd4a</v>
    <v>en-US</v>
    <v>Map</v>
  </rv>
  <rv s="1">
    <fb>387.425611</fb>
    <v>8</v>
  </rv>
  <rv s="2">
    <v>440</v>
    <v>6</v>
    <v>922</v>
    <v>7</v>
    <v>0</v>
    <v>Image of Fayetteville, North Carolina</v>
  </rv>
  <rv s="1">
    <fb>35.066666666666997</fb>
    <v>9</v>
  </rv>
  <rv s="0">
    <v>805306368</v>
    <v>Mitch Colvin (Mayor)</v>
    <v>13d14bb3-093f-65fd-8d15-a31b2bac50a2</v>
    <v>en-US</v>
    <v>Generic</v>
  </rv>
  <rv s="3">
    <v>391</v>
  </rv>
  <rv s="4">
    <v>https://www.bing.com/search?q=fayetteville+north+carolina&amp;form=skydnc</v>
    <v>Learn more on Bing</v>
  </rv>
  <rv s="1">
    <fb>-78.917500000000004</fb>
    <v>9</v>
  </rv>
  <rv s="1">
    <fb>208501</fb>
    <v>8</v>
  </rv>
  <rv s="5">
    <v>#VALUE!</v>
    <v>en-US</v>
    <v>8f9d4a8b-db06-4d8b-b14c-952145f7022e</v>
    <v>536870912</v>
    <v>1</v>
    <v>923</v>
    <v>2</v>
    <v>Fayetteville, North Carolina</v>
    <v>4</v>
    <v>5</v>
    <v>Map</v>
    <v>6</v>
    <v>7</v>
    <v>4572</v>
    <v>4628</v>
    <v>4629</v>
    <v>4</v>
    <v>Fayetteville is a city in and the county seat of Cumberland County, North Carolina, United States. It is best known as the home of Fort Liberty, a major U.S. Army installation northwest of the city. Fayetteville has received the All-America City ...</v>
    <v>4630</v>
    <v>4631</v>
    <v>4633</v>
    <v>4634</v>
    <v>4635</v>
    <v>Fayetteville, North Carolina</v>
    <v>4636</v>
    <v>Fayetteville, North Carolina</v>
    <v>mdp/vdpid/5485288410224525313</v>
  </rv>
  <rv s="0">
    <v>536870912</v>
    <v>Goldsboro, North Carolina</v>
    <v>a04c3292-5115-0f53-4801-45cc95397815</v>
    <v>en-US</v>
    <v>Map</v>
  </rv>
  <rv s="0">
    <v>536870912</v>
    <v>Wayne County</v>
    <v>1496e757-a080-3f04-72db-8fa253fa04dc</v>
    <v>en-US</v>
    <v>Map</v>
  </rv>
  <rv s="1">
    <fb>74.330952999999994</fb>
    <v>8</v>
  </rv>
  <rv s="2">
    <v>441</v>
    <v>6</v>
    <v>924</v>
    <v>7</v>
    <v>0</v>
    <v>Image of Goldsboro, North Carolina</v>
  </rv>
  <rv s="1">
    <fb>35.381944444444002</fb>
    <v>9</v>
  </rv>
  <rv s="0">
    <v>805306368</v>
    <v>Charles Gaylor (Mayor)</v>
    <v>6d81f9d5-5c7e-be14-3ed1-b47645ba529e</v>
    <v>en-US</v>
    <v>Generic</v>
  </rv>
  <rv s="3">
    <v>392</v>
  </rv>
  <rv s="4">
    <v>https://www.bing.com/search?q=goldsboro+north+carolina&amp;form=skydnc</v>
    <v>Learn more on Bing</v>
  </rv>
  <rv s="1">
    <fb>-77.978055555555997</fb>
    <v>9</v>
  </rv>
  <rv s="1">
    <fb>33657</fb>
    <v>8</v>
  </rv>
  <rv s="6">
    <v>#VALUE!</v>
    <v>en-US</v>
    <v>a04c3292-5115-0f53-4801-45cc95397815</v>
    <v>536870912</v>
    <v>1</v>
    <v>925</v>
    <v>14</v>
    <v>Goldsboro, North Carolina</v>
    <v>4</v>
    <v>5</v>
    <v>Map</v>
    <v>6</v>
    <v>7</v>
    <v>4572</v>
    <v>4639</v>
    <v>4640</v>
    <v>4</v>
    <v>Goldsboro, originally Goldsborough, is a city in and the county seat of Wayne County, North Carolina, United States. The population was 33,657 at the 2020 census. It is the principal city of and is included in the Goldsboro, North Carolina ...</v>
    <v>4641</v>
    <v>4642</v>
    <v>4644</v>
    <v>4645</v>
    <v>4646</v>
    <v>Goldsboro, North Carolina</v>
    <v>4647</v>
    <v>1672</v>
    <v>Goldsboro, North Carolina</v>
    <v>mdp/vdpid/5491138321256022017</v>
  </rv>
  <rv s="0">
    <v>536870912</v>
    <v>Greensboro, North Carolina</v>
    <v>5363c928-09d6-4958-92c3-fa2850d8b090</v>
    <v>en-US</v>
    <v>Map</v>
  </rv>
  <rv s="0">
    <v>536870912</v>
    <v>Guilford County</v>
    <v>a2390c0e-40d0-ff97-b579-32eabe23d41e</v>
    <v>en-US</v>
    <v>Map</v>
  </rv>
  <rv s="1">
    <fb>346.04620499999999</fb>
    <v>8</v>
  </rv>
  <rv s="2">
    <v>442</v>
    <v>6</v>
    <v>926</v>
    <v>7</v>
    <v>0</v>
    <v>Image of Greensboro, North Carolina</v>
  </rv>
  <rv s="1">
    <fb>36.08</fb>
    <v>9</v>
  </rv>
  <rv s="0">
    <v>805306368</v>
    <v>Nancy Vaughan (Mayor)</v>
    <v>d7b2c9ec-23cd-a0ec-6f85-193dbfbbb07b</v>
    <v>en-US</v>
    <v>Generic</v>
  </rv>
  <rv s="3">
    <v>393</v>
  </rv>
  <rv s="4">
    <v>https://www.bing.com/search?q=greensboro+north+carolina&amp;form=skydnc</v>
    <v>Learn more on Bing</v>
  </rv>
  <rv s="1">
    <fb>-79.819444444444002</fb>
    <v>9</v>
  </rv>
  <rv s="1">
    <fb>299035</fb>
    <v>8</v>
  </rv>
  <rv s="6">
    <v>#VALUE!</v>
    <v>en-US</v>
    <v>5363c928-09d6-4958-92c3-fa2850d8b090</v>
    <v>536870912</v>
    <v>1</v>
    <v>927</v>
    <v>14</v>
    <v>Greensboro, North Carolina</v>
    <v>4</v>
    <v>5</v>
    <v>Map</v>
    <v>6</v>
    <v>7</v>
    <v>4572</v>
    <v>4650</v>
    <v>4651</v>
    <v>4</v>
    <v>Greensboro is a city in and the county seat of Guilford County, North Carolina, United States. It is the 3rd most populous city in North Carolina after Charlotte and Raleigh, the 69th-most populous city in the United States, and the most ...</v>
    <v>4652</v>
    <v>4653</v>
    <v>4655</v>
    <v>4656</v>
    <v>4657</v>
    <v>Greensboro, North Carolina</v>
    <v>4658</v>
    <v>1672</v>
    <v>Greensboro, North Carolina</v>
    <v>mdp/vdpid/5484983528833679361</v>
  </rv>
  <rv s="0">
    <v>536870912</v>
    <v>Greenville, South Carolina</v>
    <v>a6ad4876-c14c-dfc4-f373-db61e8e43648</v>
    <v>en-US</v>
    <v>Map</v>
  </rv>
  <rv s="0">
    <v>536870912</v>
    <v>South Carolina</v>
    <v>810015e8-b10b-4232-9e2c-de87a67bd26e</v>
    <v>en-US</v>
    <v>Map</v>
  </rv>
  <rv s="0">
    <v>536870912</v>
    <v>Greenville County</v>
    <v>07b6376b-3d1e-906d-bf70-7634a6800031</v>
    <v>en-US</v>
    <v>Map</v>
  </rv>
  <rv s="1">
    <fb>75.277992999999995</fb>
    <v>8</v>
  </rv>
  <rv s="2">
    <v>443</v>
    <v>6</v>
    <v>928</v>
    <v>7</v>
    <v>0</v>
    <v>Image of Greenville, South Carolina</v>
  </rv>
  <rv s="1">
    <fb>34.844444444444001</fb>
    <v>9</v>
  </rv>
  <rv s="0">
    <v>805306368</v>
    <v>Knox H. White (Mayor)</v>
    <v>9726dc4e-014c-a4bb-b34c-47e4b1a7eca6</v>
    <v>en-US</v>
    <v>Generic</v>
  </rv>
  <rv s="3">
    <v>394</v>
  </rv>
  <rv s="4">
    <v>https://www.bing.com/search?q=greenville+south+carolina&amp;form=skydnc</v>
    <v>Learn more on Bing</v>
  </rv>
  <rv s="1">
    <fb>-82.385555555555996</fb>
    <v>9</v>
  </rv>
  <rv s="1">
    <fb>70720</fb>
    <v>8</v>
  </rv>
  <rv s="6">
    <v>#VALUE!</v>
    <v>en-US</v>
    <v>a6ad4876-c14c-dfc4-f373-db61e8e43648</v>
    <v>536870912</v>
    <v>1</v>
    <v>929</v>
    <v>14</v>
    <v>Greenville, South Carolina</v>
    <v>4</v>
    <v>5</v>
    <v>Map</v>
    <v>6</v>
    <v>7</v>
    <v>4661</v>
    <v>4662</v>
    <v>4663</v>
    <v>4</v>
    <v>Greenville is a city in and the county seat of Greenville County, South Carolina, United States. With a population of 70,720 at the 2020 census, it is the 6th-most populous city in the state. Greenville is located approximately halfway between ...</v>
    <v>4664</v>
    <v>4665</v>
    <v>4667</v>
    <v>4668</v>
    <v>4669</v>
    <v>Greenville, South Carolina</v>
    <v>4670</v>
    <v>1672</v>
    <v>Greenville, South Carolina</v>
    <v>mdp/vdpid/5484697494078095361</v>
  </rv>
  <rv s="0">
    <v>536870912</v>
    <v>Hickory, North Carolina</v>
    <v>32e5eb44-a68f-a43f-5efd-ed1e40ab5d57</v>
    <v>en-US</v>
    <v>Map</v>
  </rv>
  <rv s="0">
    <v>536870912</v>
    <v>Catawba County</v>
    <v>d3b1e055-181d-6b2d-288a-de479aa6bf76</v>
    <v>en-US</v>
    <v>Map</v>
  </rv>
  <rv s="1">
    <fb>77.703553999999997</fb>
    <v>8</v>
  </rv>
  <rv s="2">
    <v>444</v>
    <v>6</v>
    <v>930</v>
    <v>7</v>
    <v>0</v>
    <v>Image of Hickory, North Carolina</v>
  </rv>
  <rv s="1">
    <fb>35.737777777778</fb>
    <v>9</v>
  </rv>
  <rv s="0">
    <v>805306368</v>
    <v>Hank Guess (Mayor)</v>
    <v>3e09ab13-4a63-bddb-bf1f-d8077a80cc00</v>
    <v>en-US</v>
    <v>Generic</v>
  </rv>
  <rv s="3">
    <v>395</v>
  </rv>
  <rv s="4">
    <v>https://www.bing.com/search?q=hickory+north+carolina&amp;form=skydnc</v>
    <v>Learn more on Bing</v>
  </rv>
  <rv s="1">
    <fb>-81.328333333333006</fb>
    <v>9</v>
  </rv>
  <rv s="1">
    <fb>43490</fb>
    <v>8</v>
  </rv>
  <rv s="6">
    <v>#VALUE!</v>
    <v>en-US</v>
    <v>32e5eb44-a68f-a43f-5efd-ed1e40ab5d57</v>
    <v>536870912</v>
    <v>1</v>
    <v>931</v>
    <v>14</v>
    <v>Hickory, North Carolina</v>
    <v>4</v>
    <v>5</v>
    <v>Map</v>
    <v>6</v>
    <v>7</v>
    <v>4572</v>
    <v>4673</v>
    <v>4674</v>
    <v>4</v>
    <v>Hickory is a city in North Carolina primarily located in Catawba County. It is the 25th most populous city in North Carolina, with its formal boundaries extending into Burke and Caldwell counties. It is located approximately 60 miles northwest ...</v>
    <v>4675</v>
    <v>4676</v>
    <v>4678</v>
    <v>4679</v>
    <v>4680</v>
    <v>Hickory, North Carolina</v>
    <v>4681</v>
    <v>1672</v>
    <v>Hickory, North Carolina</v>
    <v>mdp/vdpid/5484894366789009409</v>
  </rv>
  <rv s="0">
    <v>536870912</v>
    <v>Huntersville, North Carolina</v>
    <v>a068e3c2-3f66-6cdd-7f3f-44062a524aff</v>
    <v>en-US</v>
    <v>Map</v>
  </rv>
  <rv s="1">
    <fb>105.125761</fb>
    <v>8</v>
  </rv>
  <rv s="2">
    <v>445</v>
    <v>6</v>
    <v>932</v>
    <v>7</v>
    <v>0</v>
    <v>Image of Huntersville, North Carolina</v>
  </rv>
  <rv s="1">
    <fb>35.409444444443999</fb>
    <v>9</v>
  </rv>
  <rv s="0">
    <v>805306368</v>
    <v>Christy Underwood Clark (Mayor)</v>
    <v>2098b648-c731-19e9-b2f1-922c533b518e</v>
    <v>en-US</v>
    <v>Generic</v>
  </rv>
  <rv s="3">
    <v>396</v>
  </rv>
  <rv s="4">
    <v>https://www.bing.com/search?q=huntersville+north+carolina&amp;form=skydnc</v>
    <v>Learn more on Bing</v>
  </rv>
  <rv s="1">
    <fb>-80.863611111110998</fb>
    <v>9</v>
  </rv>
  <rv s="1">
    <fb>61376</fb>
    <v>8</v>
  </rv>
  <rv s="5">
    <v>#VALUE!</v>
    <v>en-US</v>
    <v>a068e3c2-3f66-6cdd-7f3f-44062a524aff</v>
    <v>536870912</v>
    <v>1</v>
    <v>933</v>
    <v>2</v>
    <v>Huntersville, North Carolina</v>
    <v>4</v>
    <v>5</v>
    <v>Map</v>
    <v>6</v>
    <v>7</v>
    <v>4572</v>
    <v>4606</v>
    <v>4684</v>
    <v>4</v>
    <v>Huntersville is a large suburban town in northern Mecklenburg County, North Carolina, United States. At the 2020 census, its population was 61,376, making Huntersville the 15th-most populous municipality in North Carolina. It is located in the ...</v>
    <v>4685</v>
    <v>4686</v>
    <v>4688</v>
    <v>4689</v>
    <v>4690</v>
    <v>Huntersville, North Carolina</v>
    <v>4691</v>
    <v>Huntersville, North Carolina</v>
    <v>mdp/vdpid/5484945665190526977</v>
  </rv>
  <rv s="0">
    <v>536870912</v>
    <v>Matthews, North Carolina</v>
    <v>d7b99fe7-1f73-8278-53d4-404ff8afd262</v>
    <v>en-US</v>
    <v>Map</v>
  </rv>
  <rv s="1">
    <fb>44.512526999999999</fb>
    <v>8</v>
  </rv>
  <rv s="2">
    <v>446</v>
    <v>6</v>
    <v>934</v>
    <v>7</v>
    <v>0</v>
    <v>Image of Matthews, North Carolina</v>
  </rv>
  <rv s="1">
    <fb>35.116944444444002</fb>
    <v>9</v>
  </rv>
  <rv s="0">
    <v>805306368</v>
    <v>John Higdon (Mayor)</v>
    <v>72cb228f-cc77-d22d-d3d4-117cbb80e1a3</v>
    <v>en-US</v>
    <v>Generic</v>
  </rv>
  <rv s="3">
    <v>397</v>
  </rv>
  <rv s="4">
    <v>https://www.bing.com/search?q=matthews+north+carolina&amp;form=skydnc</v>
    <v>Learn more on Bing</v>
  </rv>
  <rv s="1">
    <fb>-80.723611111110998</fb>
    <v>9</v>
  </rv>
  <rv s="1">
    <fb>29435</fb>
    <v>8</v>
  </rv>
  <rv s="5">
    <v>#VALUE!</v>
    <v>en-US</v>
    <v>d7b99fe7-1f73-8278-53d4-404ff8afd262</v>
    <v>536870912</v>
    <v>1</v>
    <v>935</v>
    <v>2</v>
    <v>Matthews, North Carolina</v>
    <v>4</v>
    <v>5</v>
    <v>Map</v>
    <v>6</v>
    <v>7</v>
    <v>4572</v>
    <v>4606</v>
    <v>4694</v>
    <v>4</v>
    <v>Matthews is a town in southeastern Mecklenburg County, North Carolina, United States. It is a suburb of Charlotte. The population was 27,198 according to the 2010 census.</v>
    <v>4695</v>
    <v>4696</v>
    <v>4698</v>
    <v>4699</v>
    <v>4700</v>
    <v>Matthews, North Carolina</v>
    <v>4701</v>
    <v>Matthews, North Carolina</v>
    <v>mdp/vdpid/5485138835673186305</v>
  </rv>
  <rv s="0">
    <v>536870912</v>
    <v>Raleigh, North Carolina</v>
    <v>7b706445-83c5-46a4-bb70-cff23cd555d3</v>
    <v>en-US</v>
    <v>Map</v>
  </rv>
  <rv s="1">
    <fb>378.616963</fb>
    <v>8</v>
  </rv>
  <rv s="2">
    <v>447</v>
    <v>6</v>
    <v>936</v>
    <v>7</v>
    <v>0</v>
    <v>Image of Raleigh, North Carolina</v>
  </rv>
  <rv s="1">
    <fb>35.78</fb>
    <v>9</v>
  </rv>
  <rv s="0">
    <v>805306368</v>
    <v>Mary-Ann Baldwin (Mayor)</v>
    <v>c476332c-109e-a66e-644e-302e3e0b2676</v>
    <v>en-US</v>
    <v>Generic</v>
  </rv>
  <rv s="3">
    <v>398</v>
  </rv>
  <rv s="4">
    <v>https://www.bing.com/search?q=raleigh+north+carolina&amp;form=skydnc</v>
    <v>Learn more on Bing</v>
  </rv>
  <rv s="1">
    <fb>-78.64</fb>
    <v>9</v>
  </rv>
  <rv s="1">
    <fb>467665</fb>
    <v>8</v>
  </rv>
  <rv s="6">
    <v>#VALUE!</v>
    <v>en-US</v>
    <v>7b706445-83c5-46a4-bb70-cff23cd555d3</v>
    <v>536870912</v>
    <v>1</v>
    <v>937</v>
    <v>14</v>
    <v>Raleigh, North Carolina</v>
    <v>4</v>
    <v>5</v>
    <v>Map</v>
    <v>6</v>
    <v>7</v>
    <v>4572</v>
    <v>4584</v>
    <v>4704</v>
    <v>4</v>
    <v>Raleigh is the capital city of the U.S. state of North Carolina and the seat of Wake County. It is the second-most populous city in North Carolina, after Charlotte. Raleigh is the tenth-most populous city in the Southeast, the 41st-most populous ...</v>
    <v>4705</v>
    <v>4706</v>
    <v>4708</v>
    <v>4709</v>
    <v>4710</v>
    <v>Raleigh, North Carolina</v>
    <v>4711</v>
    <v>1672</v>
    <v>Raleigh, North Carolina</v>
    <v>mdp/vdpid/5491086135910203393</v>
  </rv>
  <rv s="0">
    <v>536870912</v>
    <v>Salisbury, North Carolina</v>
    <v>92d4c3fd-92ae-3120-d110-5a535b4fa796</v>
    <v>en-US</v>
    <v>Map</v>
  </rv>
  <rv s="0">
    <v>536870912</v>
    <v>Rowan County</v>
    <v>a3fc8467-d1d4-b660-680f-a9cea7fb6678</v>
    <v>en-US</v>
    <v>Map</v>
  </rv>
  <rv s="1">
    <fb>57.581378999999998</fb>
    <v>8</v>
  </rv>
  <rv s="2">
    <v>448</v>
    <v>6</v>
    <v>938</v>
    <v>7</v>
    <v>0</v>
    <v>Image of Salisbury, North Carolina</v>
  </rv>
  <rv s="1">
    <fb>35.668333333333003</fb>
    <v>9</v>
  </rv>
  <rv s="4">
    <v>https://www.bing.com/search?q=salisbury+north+carolina&amp;form=skydnc</v>
    <v>Learn more on Bing</v>
  </rv>
  <rv s="1">
    <fb>-80.478611111110993</fb>
    <v>9</v>
  </rv>
  <rv s="1">
    <fb>35540</fb>
    <v>8</v>
  </rv>
  <rv s="9">
    <v>#VALUE!</v>
    <v>en-US</v>
    <v>92d4c3fd-92ae-3120-d110-5a535b4fa796</v>
    <v>536870912</v>
    <v>1</v>
    <v>939</v>
    <v>38</v>
    <v>Salisbury, North Carolina</v>
    <v>4</v>
    <v>5</v>
    <v>Map</v>
    <v>6</v>
    <v>7</v>
    <v>4661</v>
    <v>4714</v>
    <v>4715</v>
    <v>4</v>
    <v>Salisbury is a city in the Piedmont region of North Carolina, United States; it has been the county seat of Rowan County since 1753 when its territory extended to the Mississippi River. Located 25 miles northeast of Charlotte and within its ...</v>
    <v>4716</v>
    <v>4717</v>
    <v>4718</v>
    <v>4719</v>
    <v>Salisbury, North Carolina</v>
    <v>4720</v>
    <v>1672</v>
    <v>Salisbury, North Carolina</v>
    <v>mdp/vdpid/5484940305809539073</v>
  </rv>
  <rv s="0">
    <v>536870912</v>
    <v>Wilmington, North Carolina</v>
    <v>e1c74964-6479-42b0-9fdc-5f81abb99845</v>
    <v>en-US</v>
    <v>Map</v>
  </rv>
  <rv s="0">
    <v>536870912</v>
    <v>New Hanover County</v>
    <v>cc675df0-50eb-bac9-95de-bd8e9642269b</v>
    <v>en-US</v>
    <v>Map</v>
  </rv>
  <rv s="1">
    <fb>137.615365</fb>
    <v>8</v>
  </rv>
  <rv s="2">
    <v>449</v>
    <v>6</v>
    <v>940</v>
    <v>7</v>
    <v>0</v>
    <v>Image of Wilmington, North Carolina</v>
  </rv>
  <rv s="1">
    <fb>34.223333333333002</fb>
    <v>9</v>
  </rv>
  <rv s="0">
    <v>805306368</v>
    <v>Bill Saffo (Mayor)</v>
    <v>9de5c9d2-6bf2-1bdc-bfb1-e564fcef1d09</v>
    <v>en-US</v>
    <v>Generic</v>
  </rv>
  <rv s="3">
    <v>399</v>
  </rv>
  <rv s="4">
    <v>https://www.bing.com/search?q=wilmington+north+carolina&amp;form=skydnc</v>
    <v>Learn more on Bing</v>
  </rv>
  <rv s="1">
    <fb>-77.912222222221999</fb>
    <v>9</v>
  </rv>
  <rv s="1">
    <fb>115451</fb>
    <v>8</v>
  </rv>
  <rv s="5">
    <v>#VALUE!</v>
    <v>en-US</v>
    <v>e1c74964-6479-42b0-9fdc-5f81abb99845</v>
    <v>536870912</v>
    <v>1</v>
    <v>941</v>
    <v>2</v>
    <v>Wilmington, North Carolina</v>
    <v>4</v>
    <v>5</v>
    <v>Map</v>
    <v>6</v>
    <v>7</v>
    <v>4572</v>
    <v>4723</v>
    <v>4724</v>
    <v>4</v>
    <v>Wilmington is a port city in and the county seat of New Hanover County in coastal southeastern North Carolina, United States. With a population of 115,451 in the 2020 census, it is the eighth-most populous city in the state. Wilmington is the ...</v>
    <v>4725</v>
    <v>4726</v>
    <v>4728</v>
    <v>4729</v>
    <v>4730</v>
    <v>Wilmington, North Carolina</v>
    <v>4731</v>
    <v>Wilmington, North Carolina</v>
    <v>mdp/vdpid/5491407151849013250</v>
  </rv>
  <rv s="0">
    <v>536870912</v>
    <v>Winston-Salem, North Carolina</v>
    <v>248accf1-966c-491f-a64f-a161d30995a7</v>
    <v>en-US</v>
    <v>Map</v>
  </rv>
  <rv s="0">
    <v>536870912</v>
    <v>Forsyth County</v>
    <v>2de416b8-34cd-711d-4cbf-bce0eba891bf</v>
    <v>en-US</v>
    <v>Map</v>
  </rv>
  <rv s="1">
    <fb>346.34605199999999</fb>
    <v>8</v>
  </rv>
  <rv s="2">
    <v>450</v>
    <v>6</v>
    <v>942</v>
    <v>7</v>
    <v>0</v>
    <v>Image of Winston-Salem, North Carolina</v>
  </rv>
  <rv s="1">
    <fb>36.102499999999999</fb>
    <v>9</v>
  </rv>
  <rv s="0">
    <v>805306368</v>
    <v>Allen Joines (Mayor)</v>
    <v>babd5f6b-dc15-e148-4d85-9c57eede8737</v>
    <v>en-US</v>
    <v>Generic</v>
  </rv>
  <rv s="3">
    <v>400</v>
  </rv>
  <rv s="4">
    <v>https://www.bing.com/search?q=winston-salem+north+carolina&amp;form=skydnc</v>
    <v>Learn more on Bing</v>
  </rv>
  <rv s="1">
    <fb>-80.260555555555996</fb>
    <v>9</v>
  </rv>
  <rv s="1">
    <fb>249545</fb>
    <v>8</v>
  </rv>
  <rv s="6">
    <v>#VALUE!</v>
    <v>en-US</v>
    <v>248accf1-966c-491f-a64f-a161d30995a7</v>
    <v>536870912</v>
    <v>1</v>
    <v>943</v>
    <v>14</v>
    <v>Winston-Salem, North Carolina</v>
    <v>4</v>
    <v>5</v>
    <v>Map</v>
    <v>6</v>
    <v>7</v>
    <v>4572</v>
    <v>4734</v>
    <v>4735</v>
    <v>4</v>
    <v>Winston-Salem is a city in and the county seat of Forsyth County, North Carolina, United States. In the 2020 census, the population was 249,545, making it the second-largest municipality in the Piedmont Triad region, the fifth-most populous city ...</v>
    <v>4736</v>
    <v>4737</v>
    <v>4739</v>
    <v>4740</v>
    <v>4741</v>
    <v>Winston-Salem, North Carolina</v>
    <v>4742</v>
    <v>1672</v>
    <v>Winston-Salem, North Carolina</v>
    <v>mdp/vdpid/5484886919533821953</v>
  </rv>
  <rv s="0">
    <v>536870912</v>
    <v>Bismarck, North Dakota</v>
    <v>9fa1be97-4895-ee5c-303c-a38472229e49</v>
    <v>en-US</v>
    <v>Map</v>
  </rv>
  <rv s="0">
    <v>536870912</v>
    <v>North Dakota</v>
    <v>77fbc744-3efe-4aa9-9e8e-f8034f06b941</v>
    <v>en-US</v>
    <v>Map</v>
  </rv>
  <rv s="0">
    <v>536870912</v>
    <v>Burleigh County</v>
    <v>0d689ea8-2ce2-a8cb-ffda-f12d41e510ab</v>
    <v>en-US</v>
    <v>Map</v>
  </rv>
  <rv s="1">
    <fb>87.381746000000007</fb>
    <v>8</v>
  </rv>
  <rv s="2">
    <v>451</v>
    <v>6</v>
    <v>944</v>
    <v>7</v>
    <v>0</v>
    <v>Image of Bismarck, North Dakota</v>
  </rv>
  <rv s="1">
    <fb>46.808333333333302</fb>
    <v>9</v>
  </rv>
  <rv s="0">
    <v>805306368</v>
    <v>Mike Schmitz (Mayor)</v>
    <v>83081b0c-770e-d10e-3fbe-e0f18e2f4a79</v>
    <v>en-US</v>
    <v>Generic</v>
  </rv>
  <rv s="3">
    <v>401</v>
  </rv>
  <rv s="4">
    <v>https://www.bing.com/search?q=bismarck+north+dakota&amp;form=skydnc</v>
    <v>Learn more on Bing</v>
  </rv>
  <rv s="1">
    <fb>-100.78375</fb>
    <v>9</v>
  </rv>
  <rv s="1">
    <fb>73622</fb>
    <v>8</v>
  </rv>
  <rv s="6">
    <v>#VALUE!</v>
    <v>en-US</v>
    <v>9fa1be97-4895-ee5c-303c-a38472229e49</v>
    <v>536870912</v>
    <v>1</v>
    <v>945</v>
    <v>14</v>
    <v>Bismarck, North Dakota</v>
    <v>4</v>
    <v>5</v>
    <v>Map</v>
    <v>6</v>
    <v>7</v>
    <v>4745</v>
    <v>4746</v>
    <v>4747</v>
    <v>4</v>
    <v>Bismarck is the capital of the U.S. state of North Dakota and the county seat of Burleigh County. It is the state's 2nd most populous city, after Fargo. The city's population was 73,622 in the 2020 census, while its metropolitan population was ...</v>
    <v>4748</v>
    <v>4749</v>
    <v>4751</v>
    <v>4752</v>
    <v>4753</v>
    <v>Bismarck, North Dakota</v>
    <v>4754</v>
    <v>35</v>
    <v>Bismarck, North Dakota</v>
    <v>mdp/vdpid/4896624029449846785</v>
  </rv>
  <rv s="0">
    <v>536870912</v>
    <v>Dickinson, North Dakota</v>
    <v>5d56d00b-72ea-fa92-029a-e89b7cf84855</v>
    <v>en-US</v>
    <v>Map</v>
  </rv>
  <rv s="0">
    <v>536870912</v>
    <v>Stark County</v>
    <v>7256dc51-a90b-548b-212e-4bcac14a539c</v>
    <v>en-US</v>
    <v>Map</v>
  </rv>
  <rv s="1">
    <fb>36.892876999999999</fb>
    <v>8</v>
  </rv>
  <rv s="2">
    <v>452</v>
    <v>6</v>
    <v>946</v>
    <v>7</v>
    <v>0</v>
    <v>Image of Dickinson, North Dakota</v>
  </rv>
  <rv s="1">
    <fb>46.883611111111001</fb>
    <v>9</v>
  </rv>
  <rv s="0">
    <v>805306368</v>
    <v>Scott J. Decker (Mayor)</v>
    <v>1ea69f9d-76fe-19a5-e034-cf51e6bba112</v>
    <v>en-US</v>
    <v>Generic</v>
  </rv>
  <rv s="3">
    <v>402</v>
  </rv>
  <rv s="4">
    <v>https://www.bing.com/search?q=dickinson+north+dakota&amp;form=skydnc</v>
    <v>Learn more on Bing</v>
  </rv>
  <rv s="1">
    <fb>-102.78888888889</fb>
    <v>9</v>
  </rv>
  <rv s="1">
    <fb>25679</fb>
    <v>8</v>
  </rv>
  <rv s="5">
    <v>#VALUE!</v>
    <v>en-US</v>
    <v>5d56d00b-72ea-fa92-029a-e89b7cf84855</v>
    <v>536870912</v>
    <v>1</v>
    <v>947</v>
    <v>2</v>
    <v>Dickinson, North Dakota</v>
    <v>4</v>
    <v>5</v>
    <v>Map</v>
    <v>6</v>
    <v>7</v>
    <v>4745</v>
    <v>4757</v>
    <v>4758</v>
    <v>4</v>
    <v>Dickinson is a city in and the county seat of Stark County, North Dakota, United States. The population was 25,679 at the 2020 census, making it the 7th most populous city in North Dakota. Dickinson is home to the Ukrainian Cultural Institute, ...</v>
    <v>4759</v>
    <v>4760</v>
    <v>4762</v>
    <v>4763</v>
    <v>4764</v>
    <v>Dickinson, North Dakota</v>
    <v>4765</v>
    <v>Dickinson, North Dakota</v>
    <v>mdp/vdpid/4890467520315654145</v>
  </rv>
  <rv s="0">
    <v>536870912</v>
    <v>Fargo, North Dakota</v>
    <v>4886dae3-b8ea-4b19-b601-d775aa06fa2d</v>
    <v>en-US</v>
    <v>Map</v>
  </rv>
  <rv s="0">
    <v>536870912</v>
    <v>Cass County</v>
    <v>1f0c266a-98dc-841b-c0d0-cdf8a44e9b26</v>
    <v>en-US</v>
    <v>Map</v>
  </rv>
  <rv s="1">
    <fb>127.71480099999999</fb>
    <v>8</v>
  </rv>
  <rv s="2">
    <v>453</v>
    <v>6</v>
    <v>948</v>
    <v>7</v>
    <v>0</v>
    <v>Image of Fargo, North Dakota</v>
  </rv>
  <rv s="1">
    <fb>46.877222222222002</fb>
    <v>9</v>
  </rv>
  <rv s="0">
    <v>805306368</v>
    <v>Tim Mahoney (Mayor)</v>
    <v>bbafa933-87d1-9ae6-8f02-96f771a52065</v>
    <v>en-US</v>
    <v>Generic</v>
  </rv>
  <rv s="3">
    <v>403</v>
  </rv>
  <rv s="4">
    <v>https://www.bing.com/search?q=fargo+north+dakota&amp;form=skydnc</v>
    <v>Learn more on Bing</v>
  </rv>
  <rv s="1">
    <fb>-96.789444444444001</fb>
    <v>9</v>
  </rv>
  <rv s="1">
    <fb>125990</fb>
    <v>8</v>
  </rv>
  <rv s="5">
    <v>#VALUE!</v>
    <v>en-US</v>
    <v>4886dae3-b8ea-4b19-b601-d775aa06fa2d</v>
    <v>536870912</v>
    <v>1</v>
    <v>949</v>
    <v>2</v>
    <v>Fargo, North Dakota</v>
    <v>4</v>
    <v>5</v>
    <v>Map</v>
    <v>6</v>
    <v>7</v>
    <v>4745</v>
    <v>4768</v>
    <v>4769</v>
    <v>4</v>
    <v>Fargo is a city in and the county seat of Cass County, North Dakota, United States. According to the 2020 census, its population was 125,990, making it the most populous city in the state and the 216th most populous city in the United States. ...</v>
    <v>4770</v>
    <v>4771</v>
    <v>4773</v>
    <v>4774</v>
    <v>4775</v>
    <v>Fargo, North Dakota</v>
    <v>4776</v>
    <v>Fargo, North Dakota</v>
    <v>mdp/vdpid/4897319814185353217</v>
  </rv>
  <rv s="0">
    <v>536870912</v>
    <v>Grand Forks, North Dakota</v>
    <v>39dcbf24-b5ac-b341-e259-75ca6d2eff62</v>
    <v>en-US</v>
    <v>Map</v>
  </rv>
  <rv s="0">
    <v>536870912</v>
    <v>Grand Forks County</v>
    <v>2d9b2263-cf37-32dc-77c8-1eba574a3849</v>
    <v>en-US</v>
    <v>Map</v>
  </rv>
  <rv s="1">
    <fb>70.340872000000005</fb>
    <v>8</v>
  </rv>
  <rv s="2">
    <v>454</v>
    <v>6</v>
    <v>950</v>
    <v>7</v>
    <v>0</v>
    <v>Image of Grand Forks, North Dakota</v>
  </rv>
  <rv s="1">
    <fb>47.925277777778</fb>
    <v>9</v>
  </rv>
  <rv s="0">
    <v>805306368</v>
    <v>Brandon Bochenski (Mayor)</v>
    <v>a48fb57e-6015-5494-5e14-ca912b7356ad</v>
    <v>en-US</v>
    <v>Generic</v>
  </rv>
  <rv s="3">
    <v>404</v>
  </rv>
  <rv s="4">
    <v>https://www.bing.com/search?q=grand+forks+north+dakota&amp;form=skydnc</v>
    <v>Learn more on Bing</v>
  </rv>
  <rv s="1">
    <fb>-97.032499999999999</fb>
    <v>9</v>
  </rv>
  <rv s="1">
    <fb>59166</fb>
    <v>8</v>
  </rv>
  <rv s="5">
    <v>#VALUE!</v>
    <v>en-US</v>
    <v>39dcbf24-b5ac-b341-e259-75ca6d2eff62</v>
    <v>536870912</v>
    <v>1</v>
    <v>951</v>
    <v>2</v>
    <v>Grand Forks, North Dakota</v>
    <v>4</v>
    <v>5</v>
    <v>Map</v>
    <v>6</v>
    <v>7</v>
    <v>4745</v>
    <v>4779</v>
    <v>4780</v>
    <v>4</v>
    <v>Grand Forks is the 3rd most populous city in the U.S. state of North Dakota and the county seat of Grand Forks County. According to the 2020 census, the city's population was 59,166. Grand Forks, along with its twin city of East Grand Forks, ...</v>
    <v>4781</v>
    <v>4782</v>
    <v>4784</v>
    <v>4785</v>
    <v>4786</v>
    <v>Grand Forks, North Dakota</v>
    <v>4787</v>
    <v>Grand Forks, North Dakota</v>
    <v>mdp/vdpid/4896396783350972417</v>
  </rv>
  <rv s="0">
    <v>536870912</v>
    <v>Akron, Ohio</v>
    <v>2735fb9c-ffcb-4f66-acf9-1428f4e64882</v>
    <v>en-US</v>
    <v>Map</v>
  </rv>
  <rv s="0">
    <v>536870912</v>
    <v>Summit County</v>
    <v>f00064a2-29e4-8c1b-4812-fe20c9be7b30</v>
    <v>en-US</v>
    <v>Map</v>
  </rv>
  <rv s="1">
    <fb>161.54021599999999</fb>
    <v>8</v>
  </rv>
  <rv s="2">
    <v>455</v>
    <v>6</v>
    <v>952</v>
    <v>7</v>
    <v>0</v>
    <v>Image of Akron, Ohio</v>
  </rv>
  <rv s="1">
    <fb>41.073055555556003</fb>
    <v>9</v>
  </rv>
  <rv s="0">
    <v>805306368</v>
    <v>Shammas Malik (Mayor)</v>
    <v>f9c9a6ac-09c6-447f-127e-45b140a0ed0a</v>
    <v>en-US</v>
    <v>Generic</v>
  </rv>
  <rv s="3">
    <v>405</v>
  </rv>
  <rv s="4">
    <v>https://www.bing.com/search?q=akron+ohio&amp;form=skydnc</v>
    <v>Learn more on Bing</v>
  </rv>
  <rv s="1">
    <fb>-81.517777777777994</fb>
    <v>9</v>
  </rv>
  <rv s="1">
    <fb>190469</fb>
    <v>8</v>
  </rv>
  <rv s="5">
    <v>#VALUE!</v>
    <v>en-US</v>
    <v>2735fb9c-ffcb-4f66-acf9-1428f4e64882</v>
    <v>536870912</v>
    <v>1</v>
    <v>953</v>
    <v>2</v>
    <v>Akron, Ohio</v>
    <v>4</v>
    <v>5</v>
    <v>Map</v>
    <v>6</v>
    <v>7</v>
    <v>175</v>
    <v>4790</v>
    <v>4791</v>
    <v>4</v>
    <v>Akron is a city in and the county seat of Summit County, Ohio, United States. At the 2020 census, the city proper had a total population of 190,469, making it the fifth-most populous city in Ohio and 136th-most populous city in the United ...</v>
    <v>4792</v>
    <v>4793</v>
    <v>4795</v>
    <v>4796</v>
    <v>4797</v>
    <v>Akron, Ohio</v>
    <v>4798</v>
    <v>Akron, Ohio</v>
    <v>mdp/vdpid/5480406194902269953</v>
  </rv>
  <rv s="0">
    <v>536870912</v>
    <v>Bowling Green, Ohio</v>
    <v>23d52805-5fda-55a9-46c1-b796e1e5bb21</v>
    <v>en-US</v>
    <v>Map</v>
  </rv>
  <rv s="0">
    <v>536870912</v>
    <v>Wood County</v>
    <v>08a0d549-92cf-27a8-c6a9-b1eb004388e6</v>
    <v>en-US</v>
    <v>Map</v>
  </rv>
  <rv s="1">
    <fb>32.814354000000002</fb>
    <v>8</v>
  </rv>
  <rv s="2">
    <v>456</v>
    <v>6</v>
    <v>954</v>
    <v>7</v>
    <v>0</v>
    <v>Image of Bowling Green, Ohio</v>
  </rv>
  <rv s="1">
    <fb>41.373888888888999</fb>
    <v>9</v>
  </rv>
  <rv s="0">
    <v>805306368</v>
    <v>Mike Aspacher (Mayor)</v>
    <v>c91d3431-d107-82bf-b98e-3d5136a73d8e</v>
    <v>en-US</v>
    <v>Generic</v>
  </rv>
  <rv s="3">
    <v>406</v>
  </rv>
  <rv s="4">
    <v>https://www.bing.com/search?q=bowling+green+ohio&amp;form=skydnc</v>
    <v>Learn more on Bing</v>
  </rv>
  <rv s="1">
    <fb>-83.650833333332997</fb>
    <v>9</v>
  </rv>
  <rv s="1">
    <fb>30808</fb>
    <v>8</v>
  </rv>
  <rv s="5">
    <v>#VALUE!</v>
    <v>en-US</v>
    <v>23d52805-5fda-55a9-46c1-b796e1e5bb21</v>
    <v>536870912</v>
    <v>1</v>
    <v>955</v>
    <v>2</v>
    <v>Bowling Green, Ohio</v>
    <v>4</v>
    <v>5</v>
    <v>Map</v>
    <v>6</v>
    <v>7</v>
    <v>175</v>
    <v>4801</v>
    <v>4802</v>
    <v>4</v>
    <v>Bowling Green is a city in and the county seat of Wood County, Ohio, United States, located 20 miles southwest of Toledo. The population was 30,808 at the 2020 census. It is part of the Toledo metropolitan area and a member of the Toledo ...</v>
    <v>4803</v>
    <v>4804</v>
    <v>4806</v>
    <v>4807</v>
    <v>4808</v>
    <v>Bowling Green, Ohio</v>
    <v>4809</v>
    <v>Bowling Green, Ohio</v>
    <v>mdp/vdpid/5479861525369847809</v>
  </rv>
  <rv s="0">
    <v>536870912</v>
    <v>Cincinnati</v>
    <v>3d0f30c3-db6f-4ee3-996c-aa68be6744dc</v>
    <v>en-US</v>
    <v>Map</v>
  </rv>
  <rv s="0">
    <v>536870912</v>
    <v>Hamilton County</v>
    <v>8333dce0-3ce5-cbff-befc-ba0905ff9edc</v>
    <v>en-US</v>
    <v>Map</v>
  </rv>
  <rv s="1">
    <fb>204.58987200000001</fb>
    <v>8</v>
  </rv>
  <rv s="2">
    <v>457</v>
    <v>6</v>
    <v>956</v>
    <v>7</v>
    <v>0</v>
    <v>Image of Cincinnati</v>
  </rv>
  <rv s="1">
    <fb>39.1</fb>
    <v>9</v>
  </rv>
  <rv s="0">
    <v>805306368</v>
    <v>Aftab Pureval (Mayor)</v>
    <v>1689d174-cfdf-19d2-e907-6af6466c0b6f</v>
    <v>en-US</v>
    <v>Generic</v>
  </rv>
  <rv s="3">
    <v>407</v>
  </rv>
  <rv s="4">
    <v>https://www.bing.com/search?q=cincinnati+ohio&amp;form=skydnc</v>
    <v>Learn more on Bing</v>
  </rv>
  <rv s="1">
    <fb>-84.512500000000003</fb>
    <v>9</v>
  </rv>
  <rv s="1">
    <fb>309317</fb>
    <v>8</v>
  </rv>
  <rv s="6">
    <v>#VALUE!</v>
    <v>en-US</v>
    <v>3d0f30c3-db6f-4ee3-996c-aa68be6744dc</v>
    <v>536870912</v>
    <v>1</v>
    <v>957</v>
    <v>14</v>
    <v>Cincinnati</v>
    <v>4</v>
    <v>5</v>
    <v>Map</v>
    <v>6</v>
    <v>7</v>
    <v>175</v>
    <v>4812</v>
    <v>4813</v>
    <v>4</v>
    <v>Cincinnati is a city in and the county seat of Hamilton County, Ohio, United States. Settled in 1788, the city is located in the northern side of the confluence of the Licking and Ohio rivers, the latter of which marks the state line with ...</v>
    <v>4814</v>
    <v>4815</v>
    <v>4817</v>
    <v>4818</v>
    <v>4819</v>
    <v>Cincinnati</v>
    <v>4820</v>
    <v>1672</v>
    <v>Cincinnati</v>
    <v>mdp/vdpid/5481636274055938050</v>
  </rv>
  <rv s="0">
    <v>536870912</v>
    <v>Cleveland</v>
    <v>a1a94281-cef1-4d80-ae82-26cee4bf3bc1</v>
    <v>en-US</v>
    <v>Map</v>
  </rv>
  <rv s="0">
    <v>536870912</v>
    <v>Cuyahoga County</v>
    <v>042dfdf1-f182-da9b-bc40-700892dcba1a</v>
    <v>en-US</v>
    <v>Map</v>
  </rv>
  <rv s="1">
    <fb>213.587322</fb>
    <v>8</v>
  </rv>
  <rv s="2">
    <v>458</v>
    <v>6</v>
    <v>958</v>
    <v>7</v>
    <v>0</v>
    <v>Image of Cleveland</v>
  </rv>
  <rv s="1">
    <fb>41.482222222221999</fb>
    <v>9</v>
  </rv>
  <rv s="0">
    <v>805306368</v>
    <v>Justin Bibb (Mayor)</v>
    <v>276b7e5f-12ab-be54-7753-5cf965d0a185</v>
    <v>en-US</v>
    <v>Generic</v>
  </rv>
  <rv s="3">
    <v>408</v>
  </rv>
  <rv s="4">
    <v>https://www.bing.com/search?q=cleveland&amp;form=skydnc</v>
    <v>Learn more on Bing</v>
  </rv>
  <rv s="1">
    <fb>-81.669722222222006</fb>
    <v>9</v>
  </rv>
  <rv s="1">
    <fb>372624</fb>
    <v>8</v>
  </rv>
  <rv s="6">
    <v>#VALUE!</v>
    <v>en-US</v>
    <v>a1a94281-cef1-4d80-ae82-26cee4bf3bc1</v>
    <v>536870912</v>
    <v>1</v>
    <v>959</v>
    <v>14</v>
    <v>Cleveland</v>
    <v>4</v>
    <v>5</v>
    <v>Map</v>
    <v>6</v>
    <v>7</v>
    <v>175</v>
    <v>4823</v>
    <v>4824</v>
    <v>4</v>
    <v>Cleveland, officially the City of Cleveland, is a city in the U.S. state of Ohio and the county seat of Cuyahoga County. Located in Northeast Ohio along the southern shore of Lake Erie, it is situated across the U.S. maritime border with Canada ...</v>
    <v>4825</v>
    <v>4826</v>
    <v>4828</v>
    <v>4829</v>
    <v>4830</v>
    <v>Cleveland</v>
    <v>4831</v>
    <v>1672</v>
    <v>Cleveland</v>
    <v>mdp/vdpid/5479965359677112321</v>
  </rv>
  <rv s="0">
    <v>536870912</v>
    <v>Columbus, Ohio</v>
    <v>5b78da0b-6447-4f71-92b2-f1fafe94ba51</v>
    <v>en-US</v>
    <v>Map</v>
  </rv>
  <rv s="0">
    <v>536870912</v>
    <v>Delaware County</v>
    <v>342d16f2-de3a-9229-db4d-46d6741911b6</v>
    <v>en-US</v>
    <v>Map</v>
  </rv>
  <rv s="1">
    <fb>581.03130599999997</fb>
    <v>8</v>
  </rv>
  <rv s="2">
    <v>459</v>
    <v>6</v>
    <v>960</v>
    <v>7</v>
    <v>0</v>
    <v>Image of Columbus, Ohio</v>
  </rv>
  <rv s="1">
    <fb>39.962222222222202</fb>
    <v>9</v>
  </rv>
  <rv s="0">
    <v>805306368</v>
    <v>Andrew Ginther (Mayor)</v>
    <v>265b4059-0439-3e4a-ef5c-8d2edfb2bf46</v>
    <v>en-US</v>
    <v>Generic</v>
  </rv>
  <rv s="3">
    <v>409</v>
  </rv>
  <rv s="4">
    <v>https://www.bing.com/search?q=columbus+ohio&amp;form=skydnc</v>
    <v>Learn more on Bing</v>
  </rv>
  <rv s="1">
    <fb>-83.000555555555593</fb>
    <v>9</v>
  </rv>
  <rv s="1">
    <fb>905748</fb>
    <v>8</v>
  </rv>
  <rv s="5">
    <v>#VALUE!</v>
    <v>en-US</v>
    <v>5b78da0b-6447-4f71-92b2-f1fafe94ba51</v>
    <v>536870912</v>
    <v>1</v>
    <v>961</v>
    <v>2</v>
    <v>Columbus, Ohio</v>
    <v>4</v>
    <v>5</v>
    <v>Map</v>
    <v>6</v>
    <v>7</v>
    <v>175</v>
    <v>4834</v>
    <v>4835</v>
    <v>4</v>
    <v>Columbus is the capital and most populous city of the U.S. state of Ohio. With a 2020 census population of 905,748, it is the 14th-most populous city in the U.S., the second-most populous city in the Midwest after Chicago, and the third-most ...</v>
    <v>4836</v>
    <v>4837</v>
    <v>4839</v>
    <v>4840</v>
    <v>4841</v>
    <v>Columbus, Ohio</v>
    <v>4842</v>
    <v>Columbus, Ohio</v>
    <v>mdp/vdpid/5480154750756323330</v>
  </rv>
  <rv s="0">
    <v>536870912</v>
    <v>Dayton, Ohio</v>
    <v>602b1b98-8ca7-4793-aa68-4abcb09a9a77</v>
    <v>en-US</v>
    <v>Map</v>
  </rv>
  <rv s="0">
    <v>536870912</v>
    <v>Montgomery County</v>
    <v>e5bf2f4e-c07f-3855-7f50-df41a049928b</v>
    <v>en-US</v>
    <v>Map</v>
  </rv>
  <rv s="1">
    <fb>146.40600499999999</fb>
    <v>8</v>
  </rv>
  <rv s="2">
    <v>460</v>
    <v>6</v>
    <v>962</v>
    <v>7</v>
    <v>0</v>
    <v>Image of Dayton, Ohio</v>
  </rv>
  <rv s="1">
    <fb>39.766666666667</fb>
    <v>9</v>
  </rv>
  <rv s="0">
    <v>805306368</v>
    <v>Jeffrey J. Mims Jr. (Mayor)</v>
    <v>98035df1-e314-47c4-3507-445e214ac582</v>
    <v>en-US</v>
    <v>Generic</v>
  </rv>
  <rv s="3">
    <v>410</v>
  </rv>
  <rv s="4">
    <v>https://www.bing.com/search?q=dayton+ohio&amp;form=skydnc</v>
    <v>Learn more on Bing</v>
  </rv>
  <rv s="1">
    <fb>-84.2</fb>
    <v>9</v>
  </rv>
  <rv s="1">
    <fb>137644</fb>
    <v>8</v>
  </rv>
  <rv s="6">
    <v>#VALUE!</v>
    <v>en-US</v>
    <v>602b1b98-8ca7-4793-aa68-4abcb09a9a77</v>
    <v>536870912</v>
    <v>1</v>
    <v>963</v>
    <v>14</v>
    <v>Dayton, Ohio</v>
    <v>4</v>
    <v>5</v>
    <v>Map</v>
    <v>6</v>
    <v>7</v>
    <v>175</v>
    <v>4845</v>
    <v>4846</v>
    <v>4</v>
    <v>Dayton is a city in and the county seat of Montgomery County, Ohio, United States. A small part of the city extends into Greene County. As of the 2020 census, the city proper had a population of 137,644, making it the sixth-most populous city in ...</v>
    <v>4847</v>
    <v>4848</v>
    <v>4850</v>
    <v>4851</v>
    <v>4852</v>
    <v>Dayton, Ohio</v>
    <v>4853</v>
    <v>1672</v>
    <v>Dayton, Ohio</v>
    <v>mdp/vdpid/5480114687469158401</v>
  </rv>
  <rv s="0">
    <v>536870912</v>
    <v>Youngstown, Ohio</v>
    <v>750ad5b9-b6c1-4979-a48b-fe5ade8da841</v>
    <v>en-US</v>
    <v>Map</v>
  </rv>
  <rv s="0">
    <v>536870912</v>
    <v>Mahoning County</v>
    <v>3f35a236-8f02-c4c5-f739-59c9610a6fc2</v>
    <v>en-US</v>
    <v>Map</v>
  </rv>
  <rv s="1">
    <fb>89.615251999999998</fb>
    <v>8</v>
  </rv>
  <rv s="2">
    <v>461</v>
    <v>6</v>
    <v>964</v>
    <v>7</v>
    <v>0</v>
    <v>Image of Youngstown, Ohio</v>
  </rv>
  <rv s="1">
    <fb>41.096388888889003</fb>
    <v>9</v>
  </rv>
  <rv s="0">
    <v>805306368</v>
    <v>Jamael Tito Brown (Mayor)</v>
    <v>2f7f5b2b-575e-0147-ab75-a939ba91952a</v>
    <v>en-US</v>
    <v>Generic</v>
  </rv>
  <rv s="3">
    <v>411</v>
  </rv>
  <rv s="4">
    <v>https://www.bing.com/search?q=youngstown+ohio&amp;form=skydnc</v>
    <v>Learn more on Bing</v>
  </rv>
  <rv s="1">
    <fb>-80.649166666667</fb>
    <v>9</v>
  </rv>
  <rv s="1">
    <fb>60068</fb>
    <v>8</v>
  </rv>
  <rv s="5">
    <v>#VALUE!</v>
    <v>en-US</v>
    <v>750ad5b9-b6c1-4979-a48b-fe5ade8da841</v>
    <v>536870912</v>
    <v>1</v>
    <v>965</v>
    <v>2</v>
    <v>Youngstown, Ohio</v>
    <v>4</v>
    <v>5</v>
    <v>Map</v>
    <v>6</v>
    <v>7</v>
    <v>175</v>
    <v>4856</v>
    <v>4857</v>
    <v>4</v>
    <v>Youngstown is a city in and county seat of Mahoning County, Ohio, United States. At the 2020 census, it had a population of 60,068, making it the 11th-most populous city in Ohio. It is a principal city of the Youngstown–Warren metropolitan area, ...</v>
    <v>4858</v>
    <v>4859</v>
    <v>4861</v>
    <v>4862</v>
    <v>4863</v>
    <v>Youngstown, Ohio</v>
    <v>4864</v>
    <v>Youngstown, Ohio</v>
    <v>mdp/vdpid/5480443261493444609</v>
  </rv>
  <rv s="0">
    <v>536870912</v>
    <v>Ardmore, Oklahoma</v>
    <v>76326249-d372-d5e5-3cb3-c6a05473f236</v>
    <v>en-US</v>
    <v>Map</v>
  </rv>
  <rv s="0">
    <v>536870912</v>
    <v>Oklahoma</v>
    <v>cbcf556f-952a-4665-bb95-0500b27f9976</v>
    <v>en-US</v>
    <v>Map</v>
  </rv>
  <rv s="0">
    <v>536870912</v>
    <v>Carter County</v>
    <v>e4ae3b97-c289-8319-16ab-6e8705b5e395</v>
    <v>en-US</v>
    <v>Map</v>
  </rv>
  <rv s="1">
    <fb>134.10811100000001</fb>
    <v>8</v>
  </rv>
  <rv s="2">
    <v>462</v>
    <v>6</v>
    <v>966</v>
    <v>7</v>
    <v>0</v>
    <v>Image of Ardmore, Oklahoma</v>
  </rv>
  <rv s="1">
    <fb>34.181111111111001</fb>
    <v>9</v>
  </rv>
  <rv s="0">
    <v>805306368</v>
    <v>Doug Pfau (Mayor)</v>
    <v>43955303-480f-0466-712e-1c4204731946</v>
    <v>en-US</v>
    <v>Generic</v>
  </rv>
  <rv s="3">
    <v>412</v>
  </rv>
  <rv s="4">
    <v>https://www.bing.com/search?q=ardmore+oklahoma&amp;form=skydnc</v>
    <v>Learn more on Bing</v>
  </rv>
  <rv s="1">
    <fb>-97.129444444444005</fb>
    <v>9</v>
  </rv>
  <rv s="1">
    <fb>24725</fb>
    <v>8</v>
  </rv>
  <rv s="5">
    <v>#VALUE!</v>
    <v>en-US</v>
    <v>76326249-d372-d5e5-3cb3-c6a05473f236</v>
    <v>536870912</v>
    <v>1</v>
    <v>967</v>
    <v>2</v>
    <v>Ardmore, Oklahoma</v>
    <v>4</v>
    <v>5</v>
    <v>Map</v>
    <v>6</v>
    <v>7</v>
    <v>4867</v>
    <v>4868</v>
    <v>4869</v>
    <v>4</v>
    <v>Ardmore is the county seat of Carter County, Oklahoma, United States. The population was 24,725 at the time of the 2020 census, a 1.8% increase over the 2010 census figure of 24,283. The Ardmore micropolitan statistical area had an estimated ...</v>
    <v>4870</v>
    <v>4871</v>
    <v>4873</v>
    <v>4874</v>
    <v>4875</v>
    <v>Ardmore, Oklahoma</v>
    <v>4876</v>
    <v>Ardmore, Oklahoma</v>
    <v>mdp/vdpid/5095663499909005313</v>
  </rv>
  <rv s="0">
    <v>536870912</v>
    <v>Broken Arrow, Oklahoma</v>
    <v>378cc5ce-66a1-4b89-8e00-cbe2d03cadb5</v>
    <v>en-US</v>
    <v>Map</v>
  </rv>
  <rv s="0">
    <v>536870912</v>
    <v>Wagoner County</v>
    <v>27ea2812-e6e9-6c04-118e-83567a07a3ab</v>
    <v>en-US</v>
    <v>Map</v>
  </rv>
  <rv s="1">
    <fb>161.469098</fb>
    <v>8</v>
  </rv>
  <rv s="2">
    <v>463</v>
    <v>6</v>
    <v>968</v>
    <v>7</v>
    <v>0</v>
    <v>Image of Broken Arrow, Oklahoma</v>
  </rv>
  <rv s="1">
    <fb>36.036388888889</fb>
    <v>9</v>
  </rv>
  <rv s="0">
    <v>805306368</v>
    <v>Debra Wimpee (Mayor)</v>
    <v>1db0e75c-4c78-c9df-81fc-ffd51910126e</v>
    <v>en-US</v>
    <v>Generic</v>
  </rv>
  <rv s="3">
    <v>413</v>
  </rv>
  <rv s="4">
    <v>https://www.bing.com/search?q=broken+arrow+oklahoma&amp;form=skydnc</v>
    <v>Learn more on Bing</v>
  </rv>
  <rv s="1">
    <fb>-95.783611111111</fb>
    <v>9</v>
  </rv>
  <rv s="1">
    <fb>113540</fb>
    <v>8</v>
  </rv>
  <rv s="5">
    <v>#VALUE!</v>
    <v>en-US</v>
    <v>378cc5ce-66a1-4b89-8e00-cbe2d03cadb5</v>
    <v>536870912</v>
    <v>1</v>
    <v>969</v>
    <v>2</v>
    <v>Broken Arrow, Oklahoma</v>
    <v>4</v>
    <v>5</v>
    <v>Map</v>
    <v>6</v>
    <v>7</v>
    <v>4867</v>
    <v>4879</v>
    <v>4880</v>
    <v>4</v>
    <v>Broken Arrow is a city in Tulsa and Wagoner counties in the U.S. state of Oklahoma. It is the largest suburb of Tulsa. According to the 2020 census, Broken Arrow has a population of 113,540 residents and is the 4th most populous city in the ...</v>
    <v>4881</v>
    <v>4882</v>
    <v>4884</v>
    <v>4885</v>
    <v>4886</v>
    <v>Broken Arrow, Oklahoma</v>
    <v>4887</v>
    <v>Broken Arrow, Oklahoma</v>
    <v>mdp/vdpid/5095466011038056449</v>
  </rv>
  <rv s="0">
    <v>536870912</v>
    <v>Lawton, Oklahoma</v>
    <v>28755b5c-6a3b-4188-ad51-bef9547f1882</v>
    <v>en-US</v>
    <v>Map</v>
  </rv>
  <rv s="0">
    <v>536870912</v>
    <v>Comanche County</v>
    <v>70498863-c167-1e08-f120-033a34d8ecb8</v>
    <v>en-US</v>
    <v>Map</v>
  </rv>
  <rv s="1">
    <fb>209.876261</fb>
    <v>8</v>
  </rv>
  <rv s="2">
    <v>464</v>
    <v>6</v>
    <v>970</v>
    <v>7</v>
    <v>0</v>
    <v>Image of Lawton, Oklahoma</v>
  </rv>
  <rv s="1">
    <fb>34.608694444444403</fb>
    <v>9</v>
  </rv>
  <rv s="0">
    <v>805306368</v>
    <v>Stan Booker (Mayor)</v>
    <v>2f3cb3ea-c307-31c4-8319-01b5b5b68c6d</v>
    <v>en-US</v>
    <v>Generic</v>
  </rv>
  <rv s="3">
    <v>414</v>
  </rv>
  <rv s="4">
    <v>https://www.bing.com/search?q=lawton+oklahoma&amp;form=skydnc</v>
    <v>Learn more on Bing</v>
  </rv>
  <rv s="1">
    <fb>-98.390333333333302</fb>
    <v>9</v>
  </rv>
  <rv s="1">
    <fb>90381</fb>
    <v>8</v>
  </rv>
  <rv s="6">
    <v>#VALUE!</v>
    <v>en-US</v>
    <v>28755b5c-6a3b-4188-ad51-bef9547f1882</v>
    <v>536870912</v>
    <v>1</v>
    <v>971</v>
    <v>14</v>
    <v>Lawton, Oklahoma</v>
    <v>4</v>
    <v>5</v>
    <v>Map</v>
    <v>6</v>
    <v>7</v>
    <v>4867</v>
    <v>4890</v>
    <v>4891</v>
    <v>4</v>
    <v>Lawton is a city in and the county seat of Comanche County, in the U.S. state of Oklahoma. Located in southwestern Oklahoma, approximately 87 mi southwest of Oklahoma City, it is the principal city of the Lawton, Oklahoma, metropolitan ...</v>
    <v>4892</v>
    <v>4893</v>
    <v>4895</v>
    <v>4896</v>
    <v>4897</v>
    <v>Lawton, Oklahoma</v>
    <v>4898</v>
    <v>35</v>
    <v>Lawton, Oklahoma</v>
    <v>mdp/vdpid/5095563723171430402</v>
  </rv>
  <rv s="0">
    <v>536870912</v>
    <v>Moore, Oklahoma</v>
    <v>f7faf883-1400-82a0-0703-2f9f6ae230a3</v>
    <v>en-US</v>
    <v>Map</v>
  </rv>
  <rv s="0">
    <v>536870912</v>
    <v>Cleveland County</v>
    <v>f3f50b2f-e0a5-c3b2-96e6-d5bec1e69359</v>
    <v>en-US</v>
    <v>Map</v>
  </rv>
  <rv s="1">
    <fb>57.384909999999998</fb>
    <v>8</v>
  </rv>
  <rv s="2">
    <v>465</v>
    <v>6</v>
    <v>972</v>
    <v>7</v>
    <v>0</v>
    <v>Image of Moore, Oklahoma</v>
  </rv>
  <rv s="1">
    <fb>35.339527777777803</fb>
    <v>9</v>
  </rv>
  <rv s="0">
    <v>805306368</v>
    <v>Glenn Lewis (Mayor)</v>
    <v>3feb3bfe-1c67-1c36-1ff6-9c2df6e62eee</v>
    <v>en-US</v>
    <v>Generic</v>
  </rv>
  <rv s="3">
    <v>415</v>
  </rv>
  <rv s="4">
    <v>https://www.bing.com/search?q=moore+oklahoma&amp;form=skydnc</v>
    <v>Learn more on Bing</v>
  </rv>
  <rv s="1">
    <fb>-97.486694444444396</fb>
    <v>9</v>
  </rv>
  <rv s="1">
    <fb>62793</fb>
    <v>8</v>
  </rv>
  <rv s="6">
    <v>#VALUE!</v>
    <v>en-US</v>
    <v>f7faf883-1400-82a0-0703-2f9f6ae230a3</v>
    <v>536870912</v>
    <v>1</v>
    <v>973</v>
    <v>14</v>
    <v>Moore, Oklahoma</v>
    <v>4</v>
    <v>5</v>
    <v>Map</v>
    <v>6</v>
    <v>7</v>
    <v>4867</v>
    <v>4901</v>
    <v>4902</v>
    <v>4</v>
    <v>Moore is a city in Cleveland County, Oklahoma, United States, and is part of the Oklahoma City metropolitan area. The population was 62,793 at the 2020 census, making Moore the seventh-largest city in the state of Oklahoma.</v>
    <v>4903</v>
    <v>4904</v>
    <v>4906</v>
    <v>4907</v>
    <v>4908</v>
    <v>Moore, Oklahoma</v>
    <v>4909</v>
    <v>35</v>
    <v>Moore, Oklahoma</v>
    <v>mdp/vdpid/5095390551969103873</v>
  </rv>
  <rv s="0">
    <v>536870912</v>
    <v>Norman, Oklahoma</v>
    <v>276e1887-eeb1-463b-adbe-bc7610c06569</v>
    <v>en-US</v>
    <v>Map</v>
  </rv>
  <rv s="1">
    <fb>490.58831099999998</fb>
    <v>8</v>
  </rv>
  <rv s="2">
    <v>466</v>
    <v>6</v>
    <v>974</v>
    <v>7</v>
    <v>0</v>
    <v>Image of Norman, Oklahoma</v>
  </rv>
  <rv s="1">
    <fb>35.220833333333303</fb>
    <v>9</v>
  </rv>
  <rv s="0">
    <v>805306368</v>
    <v>Larry Heikkila (Mayor)</v>
    <v>c88c2aee-d8c0-8820-7b82-8eab0cb87712</v>
    <v>en-US</v>
    <v>Generic</v>
  </rv>
  <rv s="3">
    <v>416</v>
  </rv>
  <rv s="4">
    <v>https://www.bing.com/search?q=norman+oklahoma&amp;form=skydnc</v>
    <v>Learn more on Bing</v>
  </rv>
  <rv s="1">
    <fb>-97.443611111111096</fb>
    <v>9</v>
  </rv>
  <rv s="1">
    <fb>128026</fb>
    <v>8</v>
  </rv>
  <rv s="6">
    <v>#VALUE!</v>
    <v>en-US</v>
    <v>276e1887-eeb1-463b-adbe-bc7610c06569</v>
    <v>536870912</v>
    <v>1</v>
    <v>975</v>
    <v>14</v>
    <v>Norman, Oklahoma</v>
    <v>4</v>
    <v>5</v>
    <v>Map</v>
    <v>6</v>
    <v>7</v>
    <v>4867</v>
    <v>4901</v>
    <v>4912</v>
    <v>4</v>
    <v>Norman is the 3rd most populous city in the U.S. state of Oklahoma, with a population of 128,026 as of the 2020 census. It is the most populous city and the county seat of Cleveland County and the second-most populous city in the Oklahoma City ...</v>
    <v>4913</v>
    <v>4914</v>
    <v>4916</v>
    <v>4917</v>
    <v>4918</v>
    <v>Norman, Oklahoma</v>
    <v>4919</v>
    <v>35</v>
    <v>Norman, Oklahoma</v>
    <v>mdp/vdpid/5095391546488913921</v>
  </rv>
  <rv s="0">
    <v>536870912</v>
    <v>Oklahoma City</v>
    <v>59d212a0-2f5f-4681-a7a0-a8a6e25853e1</v>
    <v>en-US</v>
    <v>Map</v>
  </rv>
  <rv s="0">
    <v>536870912</v>
    <v>Oklahoma County</v>
    <v>35ee681e-da1a-0edf-31c9-f35417571e1a</v>
    <v>en-US</v>
    <v>Map</v>
  </rv>
  <rv s="1">
    <fb>1607.563128</fb>
    <v>8</v>
  </rv>
  <rv s="2">
    <v>467</v>
    <v>6</v>
    <v>976</v>
    <v>7</v>
    <v>0</v>
    <v>Image of Oklahoma City</v>
  </rv>
  <rv s="1">
    <fb>35.482300000000002</fb>
    <v>9</v>
  </rv>
  <rv s="0">
    <v>805306368</v>
    <v>David Holt (Mayor)</v>
    <v>99fb9c5b-324e-0fb6-de5e-745bfe94c02e</v>
    <v>en-US</v>
    <v>Generic</v>
  </rv>
  <rv s="3">
    <v>417</v>
  </rv>
  <rv s="4">
    <v>https://www.bing.com/search?q=oklahoma+city&amp;form=skydnc</v>
    <v>Learn more on Bing</v>
  </rv>
  <rv s="1">
    <fb>-97.535200000000003</fb>
    <v>9</v>
  </rv>
  <rv s="1">
    <fb>681054</fb>
    <v>8</v>
  </rv>
  <rv s="6">
    <v>#VALUE!</v>
    <v>en-US</v>
    <v>59d212a0-2f5f-4681-a7a0-a8a6e25853e1</v>
    <v>536870912</v>
    <v>1</v>
    <v>977</v>
    <v>14</v>
    <v>Oklahoma City</v>
    <v>4</v>
    <v>5</v>
    <v>Map</v>
    <v>6</v>
    <v>7</v>
    <v>4867</v>
    <v>4922</v>
    <v>4923</v>
    <v>4</v>
    <v>Oklahoma City, officially the City of Oklahoma City, and often shortened to OKC, is the capital and most populous city of the U.S. state of Oklahoma. The county seat of Oklahoma County, it ranks 20th among United States cities in population, and ...</v>
    <v>4924</v>
    <v>4925</v>
    <v>4927</v>
    <v>4928</v>
    <v>4929</v>
    <v>Oklahoma City</v>
    <v>4930</v>
    <v>35</v>
    <v>Oklahoma City</v>
    <v>mdp/vdpid/5095385499342733313</v>
  </rv>
  <rv s="0">
    <v>536870912</v>
    <v>Stillwater, Oklahoma</v>
    <v>9f500d37-adc5-1481-118a-4d2525ba081a</v>
    <v>en-US</v>
    <v>Map</v>
  </rv>
  <rv s="0">
    <v>536870912</v>
    <v>Payne County</v>
    <v>5cbc7713-d8cb-289f-e378-51787bf0b967</v>
    <v>en-US</v>
    <v>Map</v>
  </rv>
  <rv s="1">
    <fb>77.730818999999997</fb>
    <v>8</v>
  </rv>
  <rv s="2">
    <v>468</v>
    <v>6</v>
    <v>978</v>
    <v>7</v>
    <v>0</v>
    <v>Image of Stillwater, Oklahoma</v>
  </rv>
  <rv s="1">
    <fb>36.113444444444397</fb>
    <v>9</v>
  </rv>
  <rv s="0">
    <v>805306368</v>
    <v>Will Joyce (Mayor)</v>
    <v>4e052621-7fcb-4c83-8c85-080762757752</v>
    <v>en-US</v>
    <v>Generic</v>
  </rv>
  <rv s="3">
    <v>418</v>
  </rv>
  <rv s="4">
    <v>https://www.bing.com/search?q=stillwater+oklahoma&amp;form=skydnc</v>
    <v>Learn more on Bing</v>
  </rv>
  <rv s="1">
    <fb>-97.058638888888893</fb>
    <v>9</v>
  </rv>
  <rv s="1">
    <fb>48394</fb>
    <v>8</v>
  </rv>
  <rv s="6">
    <v>#VALUE!</v>
    <v>en-US</v>
    <v>9f500d37-adc5-1481-118a-4d2525ba081a</v>
    <v>536870912</v>
    <v>1</v>
    <v>979</v>
    <v>14</v>
    <v>Stillwater, Oklahoma</v>
    <v>4</v>
    <v>5</v>
    <v>Map</v>
    <v>6</v>
    <v>7</v>
    <v>4867</v>
    <v>4933</v>
    <v>4934</v>
    <v>4</v>
    <v>Stillwater is the tenth-largest city in the U.S. state of Oklahoma. It is the county seat of Payne County, Oklahoma. It is located in north-central Oklahoma at the intersection of U.S. Route 177 and State Highway 51. As of the 2020 census, the ...</v>
    <v>4935</v>
    <v>4936</v>
    <v>4938</v>
    <v>4939</v>
    <v>4940</v>
    <v>Stillwater, Oklahoma</v>
    <v>4941</v>
    <v>35</v>
    <v>Stillwater, Oklahoma</v>
    <v>mdp/vdpid/5095325061603131393</v>
  </rv>
  <rv s="0">
    <v>536870912</v>
    <v>Tulsa, Oklahoma</v>
    <v>bb514be9-f831-46c9-94b2-4110c823229a</v>
    <v>en-US</v>
    <v>Map</v>
  </rv>
  <rv s="1">
    <fb>520.79064200000005</fb>
    <v>8</v>
  </rv>
  <rv s="2">
    <v>469</v>
    <v>6</v>
    <v>980</v>
    <v>7</v>
    <v>0</v>
    <v>Image of Tulsa, Oklahoma</v>
  </rv>
  <rv s="1">
    <fb>36.131388888888999</fb>
    <v>9</v>
  </rv>
  <rv s="0">
    <v>805306368</v>
    <v>G. T. Bynum (Mayor)</v>
    <v>5486a2da-dbea-f6b6-e1a2-7efa015cb5c9</v>
    <v>en-US</v>
    <v>Generic</v>
  </rv>
  <rv s="3">
    <v>419</v>
  </rv>
  <rv s="4">
    <v>https://www.bing.com/search?q=tulsa+oklahoma&amp;form=skydnc</v>
    <v>Learn more on Bing</v>
  </rv>
  <rv s="1">
    <fb>-95.937222222222005</fb>
    <v>9</v>
  </rv>
  <rv s="1">
    <fb>413066</fb>
    <v>8</v>
  </rv>
  <rv s="5">
    <v>#VALUE!</v>
    <v>en-US</v>
    <v>bb514be9-f831-46c9-94b2-4110c823229a</v>
    <v>536870912</v>
    <v>1</v>
    <v>981</v>
    <v>2</v>
    <v>Tulsa, Oklahoma</v>
    <v>4</v>
    <v>5</v>
    <v>Map</v>
    <v>6</v>
    <v>7</v>
    <v>4867</v>
    <v>4879</v>
    <v>4944</v>
    <v>4</v>
    <v>Tulsa is the second-most populous city in the state of Oklahoma, after Oklahoma City, and is the 47th-most populous city in the United States. The population was 413,066 as of the 2020 census. It is the principal municipality of the Tulsa ...</v>
    <v>4945</v>
    <v>4946</v>
    <v>4948</v>
    <v>4949</v>
    <v>4950</v>
    <v>Tulsa, Oklahoma</v>
    <v>4951</v>
    <v>Tulsa, Oklahoma</v>
    <v>mdp/vdpid/5095456758587981825</v>
  </rv>
  <rv s="0">
    <v>536870912</v>
    <v>Woodward, Oklahoma</v>
    <v>052559b4-95c6-0151-39fc-3e45e420aab0</v>
    <v>en-US</v>
    <v>Map</v>
  </rv>
  <rv s="0">
    <v>536870912</v>
    <v>Woodward County</v>
    <v>b5a74b5f-b7b2-b4ce-784e-9acd9abada23</v>
    <v>en-US</v>
    <v>Map</v>
  </rv>
  <rv s="1">
    <fb>34.178047999999997</fb>
    <v>8</v>
  </rv>
  <rv s="2">
    <v>470</v>
    <v>6</v>
    <v>982</v>
    <v>7</v>
    <v>0</v>
    <v>Image of Woodward, Oklahoma</v>
  </rv>
  <rv s="1">
    <fb>36.433055555556003</fb>
    <v>9</v>
  </rv>
  <rv s="4">
    <v>https://www.bing.com/search?q=woodward+oklahoma&amp;form=skydnc</v>
    <v>Learn more on Bing</v>
  </rv>
  <rv s="1">
    <fb>-99.397777777778003</fb>
    <v>9</v>
  </rv>
  <rv s="1">
    <fb>12133</fb>
    <v>8</v>
  </rv>
  <rv s="15">
    <v>#VALUE!</v>
    <v>en-US</v>
    <v>052559b4-95c6-0151-39fc-3e45e420aab0</v>
    <v>536870912</v>
    <v>1</v>
    <v>983</v>
    <v>366</v>
    <v>Woodward, Oklahoma</v>
    <v>4</v>
    <v>5</v>
    <v>Map</v>
    <v>6</v>
    <v>7</v>
    <v>4867</v>
    <v>4954</v>
    <v>4955</v>
    <v>4</v>
    <v>Woodward is a city in and the county seat of Woodward County, Oklahoma, United States. It is the largest city in a nine-county area. The population was 12,133 at the time of the 2020 census. The area was historically occupied by the Kiowa, ...</v>
    <v>4956</v>
    <v>4957</v>
    <v>4958</v>
    <v>4959</v>
    <v>Woodward, Oklahoma</v>
    <v>4960</v>
    <v>Woodward, Oklahoma</v>
    <v>mdp/vdpid/5094847842736930817</v>
  </rv>
  <rv s="0">
    <v>536870912</v>
    <v>Ashland, Oregon</v>
    <v>b290228d-068e-e44b-9a8f-8fbc72864744</v>
    <v>en-US</v>
    <v>Map</v>
  </rv>
  <rv s="0">
    <v>536870912</v>
    <v>Jackson County</v>
    <v>94fa36cf-51f3-6af2-d63f-971e56a8e7c6</v>
    <v>en-US</v>
    <v>Map</v>
  </rv>
  <rv s="1">
    <fb>17.194299999999998</fb>
    <v>8</v>
  </rv>
  <rv s="2">
    <v>471</v>
    <v>6</v>
    <v>984</v>
    <v>7</v>
    <v>0</v>
    <v>Image of Ashland, Oregon</v>
  </rv>
  <rv s="1">
    <fb>42.191388888889001</fb>
    <v>9</v>
  </rv>
  <rv s="0">
    <v>805306368</v>
    <v>Tonya Graham (Mayor)</v>
    <v>bec4e2ff-951d-5906-7b96-5709e6a4e425</v>
    <v>en-US</v>
    <v>Generic</v>
  </rv>
  <rv s="3">
    <v>420</v>
  </rv>
  <rv s="4">
    <v>https://www.bing.com/search?q=ashland+oregon&amp;form=skydnc</v>
    <v>Learn more on Bing</v>
  </rv>
  <rv s="1">
    <fb>-122.70083333333</fb>
    <v>9</v>
  </rv>
  <rv s="1">
    <fb>21360</fb>
    <v>8</v>
  </rv>
  <rv s="5">
    <v>#VALUE!</v>
    <v>en-US</v>
    <v>b290228d-068e-e44b-9a8f-8fbc72864744</v>
    <v>536870912</v>
    <v>1</v>
    <v>985</v>
    <v>2</v>
    <v>Ashland, Oregon</v>
    <v>4</v>
    <v>5</v>
    <v>Map</v>
    <v>6</v>
    <v>7</v>
    <v>3336</v>
    <v>4963</v>
    <v>4964</v>
    <v>4</v>
    <v>Ashland is a city in Jackson County, Oregon, United States. It lies along Interstate 5 approximately 16 miles north of the California border and near the south end of the Rogue Valley. The city's population was 21,360 at the 2020 census.</v>
    <v>4965</v>
    <v>4966</v>
    <v>4968</v>
    <v>4969</v>
    <v>4970</v>
    <v>Ashland, Oregon</v>
    <v>4971</v>
    <v>Ashland, Oregon</v>
    <v>mdp/vdpid/5054208719693283329</v>
  </rv>
  <rv s="0">
    <v>536870912</v>
    <v>Beaverton, Oregon</v>
    <v>061b90c4-a918-4f5c-9b50-c5f860c8571f</v>
    <v>en-US</v>
    <v>Map</v>
  </rv>
  <rv s="0">
    <v>536870912</v>
    <v>Washington County</v>
    <v>9516f9a9-9ff2-ed79-a1f6-878e9af3521f</v>
    <v>en-US</v>
    <v>Map</v>
  </rv>
  <rv s="1">
    <fb>50.563935999999998</fb>
    <v>8</v>
  </rv>
  <rv s="2">
    <v>472</v>
    <v>6</v>
    <v>986</v>
    <v>7</v>
    <v>0</v>
    <v>Image of Beaverton, Oregon</v>
  </rv>
  <rv s="1">
    <fb>45.486944444443999</fb>
    <v>9</v>
  </rv>
  <rv s="0">
    <v>805306368</v>
    <v>Lacey Beaty (Mayor)</v>
    <v>fb7e21e5-f907-d4bb-0484-8c2de3d7036e</v>
    <v>en-US</v>
    <v>Generic</v>
  </rv>
  <rv s="3">
    <v>421</v>
  </rv>
  <rv s="4">
    <v>https://www.bing.com/search?q=beaverton+oregon&amp;form=skydnc</v>
    <v>Learn more on Bing</v>
  </rv>
  <rv s="1">
    <fb>-122.80361111111</fb>
    <v>9</v>
  </rv>
  <rv s="1">
    <fb>97494</fb>
    <v>8</v>
  </rv>
  <rv s="6">
    <v>#VALUE!</v>
    <v>en-US</v>
    <v>061b90c4-a918-4f5c-9b50-c5f860c8571f</v>
    <v>536870912</v>
    <v>1</v>
    <v>987</v>
    <v>14</v>
    <v>Beaverton, Oregon</v>
    <v>4</v>
    <v>5</v>
    <v>Map</v>
    <v>6</v>
    <v>7</v>
    <v>3336</v>
    <v>4974</v>
    <v>4975</v>
    <v>4</v>
    <v>Beaverton is a city in Washington County, in the U.S. state of Oregon with a small portion bordering Portland in the Tualatin Valley. The city is among the main cities that make up the Portland metropolitan area. Its population was 97,494 at the ...</v>
    <v>4976</v>
    <v>4977</v>
    <v>4979</v>
    <v>4980</v>
    <v>4981</v>
    <v>Beaverton, Oregon</v>
    <v>4982</v>
    <v>531</v>
    <v>Beaverton, Oregon</v>
    <v>mdp/vdpid/4860903791655911425</v>
  </rv>
  <rv s="0">
    <v>536870912</v>
    <v>Bend, Oregon</v>
    <v>27597861-a23f-4b2a-ab95-e9900ade6b07</v>
    <v>en-US</v>
    <v>Map</v>
  </rv>
  <rv s="0">
    <v>536870912</v>
    <v>Deschutes County</v>
    <v>31efa7e9-2190-f657-759d-1911b8e0e5e8</v>
    <v>en-US</v>
    <v>Map</v>
  </rv>
  <rv s="1">
    <fb>86.144047</fb>
    <v>8</v>
  </rv>
  <rv s="2">
    <v>473</v>
    <v>6</v>
    <v>988</v>
    <v>7</v>
    <v>0</v>
    <v>Image of Bend, Oregon</v>
  </rv>
  <rv s="1">
    <fb>44.056388888889003</fb>
    <v>9</v>
  </rv>
  <rv s="0">
    <v>805306368</v>
    <v>Melanie Kebler (Mayor)</v>
    <v>0f475f4b-95b0-f2cd-37b1-98d9a5d65b4d</v>
    <v>en-US</v>
    <v>Generic</v>
  </rv>
  <rv s="3">
    <v>422</v>
  </rv>
  <rv s="4">
    <v>https://www.bing.com/search?q=bend+oregon&amp;form=skydnc</v>
    <v>Learn more on Bing</v>
  </rv>
  <rv s="1">
    <fb>-121.30805555556</fb>
    <v>9</v>
  </rv>
  <rv s="1">
    <fb>99178</fb>
    <v>8</v>
  </rv>
  <rv s="6">
    <v>#VALUE!</v>
    <v>en-US</v>
    <v>27597861-a23f-4b2a-ab95-e9900ade6b07</v>
    <v>536870912</v>
    <v>1</v>
    <v>989</v>
    <v>14</v>
    <v>Bend, Oregon</v>
    <v>4</v>
    <v>5</v>
    <v>Map</v>
    <v>6</v>
    <v>7</v>
    <v>3336</v>
    <v>4985</v>
    <v>4986</v>
    <v>4</v>
    <v>Bend is a city in and the county seat of Deschutes County, Oregon, United States. Originally a crossing point on the Deschutes River, settlement of the area began in the early 1900s. Bend was incorporated as a city in 1905, starting off as a ...</v>
    <v>4987</v>
    <v>4988</v>
    <v>4990</v>
    <v>4991</v>
    <v>4992</v>
    <v>Bend, Oregon</v>
    <v>4993</v>
    <v>531</v>
    <v>Bend, Oregon</v>
    <v>mdp/vdpid/5053292659708264449</v>
  </rv>
  <rv s="0">
    <v>536870912</v>
    <v>Corvallis, Oregon</v>
    <v>d7061a0a-40c0-b041-0613-08881e24b78f</v>
    <v>en-US</v>
    <v>Map</v>
  </rv>
  <rv s="0">
    <v>536870912</v>
    <v>Benton County</v>
    <v>956adcde-dbe8-9838-1238-0d4556f48d7b</v>
    <v>en-US</v>
    <v>Map</v>
  </rv>
  <rv s="1">
    <fb>37.03886</fb>
    <v>8</v>
  </rv>
  <rv s="2">
    <v>474</v>
    <v>6</v>
    <v>990</v>
    <v>7</v>
    <v>0</v>
    <v>Image of Corvallis, Oregon</v>
  </rv>
  <rv s="1">
    <fb>44.570780555555999</fb>
    <v>9</v>
  </rv>
  <rv s="0">
    <v>805306368</v>
    <v>Charles Maughan (Mayor)</v>
    <v>f6c1dcad-a3f8-a67e-aad4-784f98cb39ba</v>
    <v>en-US</v>
    <v>Generic</v>
  </rv>
  <rv s="3">
    <v>423</v>
  </rv>
  <rv s="4">
    <v>https://www.bing.com/search?q=corvallis+oregon&amp;form=skydnc</v>
    <v>Learn more on Bing</v>
  </rv>
  <rv s="1">
    <fb>-123.27599722222</fb>
    <v>9</v>
  </rv>
  <rv s="1">
    <fb>59922</fb>
    <v>8</v>
  </rv>
  <rv s="6">
    <v>#VALUE!</v>
    <v>en-US</v>
    <v>d7061a0a-40c0-b041-0613-08881e24b78f</v>
    <v>536870912</v>
    <v>1</v>
    <v>991</v>
    <v>14</v>
    <v>Corvallis, Oregon</v>
    <v>4</v>
    <v>5</v>
    <v>Map</v>
    <v>6</v>
    <v>7</v>
    <v>3336</v>
    <v>4996</v>
    <v>4997</v>
    <v>4</v>
    <v>Corvallis is a city and the seat of government of Benton County in central western Oregon, United States. It is the principal city of the Corvallis, Oregon Metropolitan Statistical Area, which encompasses all of Benton County. As of the 2020 ...</v>
    <v>4998</v>
    <v>4999</v>
    <v>5001</v>
    <v>5002</v>
    <v>5003</v>
    <v>Corvallis, Oregon</v>
    <v>5004</v>
    <v>531</v>
    <v>Corvallis, Oregon</v>
    <v>mdp/vdpid/5053066229753839617</v>
  </rv>
  <rv s="0">
    <v>536870912</v>
    <v>Eugene, Oregon</v>
    <v>4032220a-5e63-4fc1-87cf-eb758cc5b5b6</v>
    <v>en-US</v>
    <v>Map</v>
  </rv>
  <rv s="0">
    <v>536870912</v>
    <v>Lane County</v>
    <v>51444236-e956-9a37-a5a4-47b5511e19f9</v>
    <v>en-US</v>
    <v>Map</v>
  </rv>
  <rv s="1">
    <fb>114.33244999999999</fb>
    <v>8</v>
  </rv>
  <rv s="2">
    <v>475</v>
    <v>6</v>
    <v>992</v>
    <v>7</v>
    <v>0</v>
    <v>Image of Eugene, Oregon</v>
  </rv>
  <rv s="1">
    <fb>44.051944444443997</fb>
    <v>9</v>
  </rv>
  <rv s="0">
    <v>805306368</v>
    <v>Lucy Vinis (Mayor)</v>
    <v>bcedd08a-3a8e-3dbd-b7be-f08d873af297</v>
    <v>en-US</v>
    <v>Generic</v>
  </rv>
  <rv s="3">
    <v>424</v>
  </rv>
  <rv s="4">
    <v>https://www.bing.com/search?q=eugene+oregon&amp;form=skydnc</v>
    <v>Learn more on Bing</v>
  </rv>
  <rv s="1">
    <fb>-123.08555555556001</fb>
    <v>9</v>
  </rv>
  <rv s="1">
    <fb>176654</fb>
    <v>8</v>
  </rv>
  <rv s="6">
    <v>#VALUE!</v>
    <v>en-US</v>
    <v>4032220a-5e63-4fc1-87cf-eb758cc5b5b6</v>
    <v>536870912</v>
    <v>1</v>
    <v>993</v>
    <v>14</v>
    <v>Eugene, Oregon</v>
    <v>4</v>
    <v>5</v>
    <v>Map</v>
    <v>6</v>
    <v>7</v>
    <v>3336</v>
    <v>5007</v>
    <v>5008</v>
    <v>4</v>
    <v>Eugene is a city in and the county seat of Lane County, Oregon, United States. It is located at the southern end of the Willamette Valley, near the confluence of the McKenzie and Willamette rivers, about 50 miles east of the Oregon Coast.</v>
    <v>5009</v>
    <v>5010</v>
    <v>5012</v>
    <v>5013</v>
    <v>5014</v>
    <v>Eugene, Oregon</v>
    <v>5015</v>
    <v>531</v>
    <v>Eugene, Oregon</v>
    <v>mdp/vdpid/5053125603482402818</v>
  </rv>
  <rv s="0">
    <v>536870912</v>
    <v>Grants Pass, Oregon</v>
    <v>47bb7251-cd33-1698-b19a-33f06e796658</v>
    <v>en-US</v>
    <v>Map</v>
  </rv>
  <rv s="0">
    <v>536870912</v>
    <v>Josephine County</v>
    <v>41d59af0-51b8-64e8-1b43-d27e5f5b069a</v>
    <v>en-US</v>
    <v>Map</v>
  </rv>
  <rv s="1">
    <fb>30.042256999999999</fb>
    <v>8</v>
  </rv>
  <rv s="2">
    <v>476</v>
    <v>6</v>
    <v>994</v>
    <v>7</v>
    <v>0</v>
    <v>Image of Grants Pass, Oregon</v>
  </rv>
  <rv s="1">
    <fb>42.438888888888997</fb>
    <v>9</v>
  </rv>
  <rv s="0">
    <v>805306368</v>
    <v>Sara Bristol (Mayor)</v>
    <v>13707a43-e0d7-8b3d-ba8a-88974218c858</v>
    <v>en-US</v>
    <v>Generic</v>
  </rv>
  <rv s="3">
    <v>425</v>
  </rv>
  <rv s="4">
    <v>https://www.bing.com/search?q=grants+pass+oregon&amp;form=skydnc</v>
    <v>Learn more on Bing</v>
  </rv>
  <rv s="1">
    <fb>-123.32833333332999</fb>
    <v>9</v>
  </rv>
  <rv s="1">
    <fb>39189</fb>
    <v>8</v>
  </rv>
  <rv s="6">
    <v>#VALUE!</v>
    <v>en-US</v>
    <v>47bb7251-cd33-1698-b19a-33f06e796658</v>
    <v>536870912</v>
    <v>1</v>
    <v>995</v>
    <v>14</v>
    <v>Grants Pass, Oregon</v>
    <v>4</v>
    <v>5</v>
    <v>Map</v>
    <v>6</v>
    <v>7</v>
    <v>3336</v>
    <v>5018</v>
    <v>5019</v>
    <v>4</v>
    <v>Grants Pass is a city in and the county seat of Josephine County, Oregon, United States. The city is located on Interstate 5, northwest of Medford, along the Rogue River. The population is 39,194 according to the 2020 census, making it the 15th ...</v>
    <v>5020</v>
    <v>5021</v>
    <v>5023</v>
    <v>5024</v>
    <v>5025</v>
    <v>Grants Pass, Oregon</v>
    <v>5026</v>
    <v>531</v>
    <v>Grants Pass, Oregon</v>
    <v>mdp/vdpid/5053418135953080321</v>
  </rv>
  <rv s="0">
    <v>536870912</v>
    <v>Medford, Oregon</v>
    <v>f7853167-1d84-468b-a98b-fcb1b3f2de20</v>
    <v>en-US</v>
    <v>Map</v>
  </rv>
  <rv s="1">
    <fb>66.739329999999995</fb>
    <v>8</v>
  </rv>
  <rv s="2">
    <v>477</v>
    <v>6</v>
    <v>996</v>
    <v>7</v>
    <v>0</v>
    <v>Image of Medford, Oregon</v>
  </rv>
  <rv s="1">
    <fb>42.331940000000003</fb>
    <v>9</v>
  </rv>
  <rv s="0">
    <v>805306368</v>
    <v>Randy Sparacino (Mayor)</v>
    <v>8f9206b1-1829-1b83-0506-88814155cd06</v>
    <v>en-US</v>
    <v>Generic</v>
  </rv>
  <rv s="3">
    <v>426</v>
  </rv>
  <rv s="4">
    <v>https://www.bing.com/search?q=medford+oregon&amp;form=skydnc</v>
    <v>Learn more on Bing</v>
  </rv>
  <rv s="1">
    <fb>-122.86167</fb>
    <v>9</v>
  </rv>
  <rv s="1">
    <fb>85824</fb>
    <v>8</v>
  </rv>
  <rv s="6">
    <v>#VALUE!</v>
    <v>en-US</v>
    <v>f7853167-1d84-468b-a98b-fcb1b3f2de20</v>
    <v>536870912</v>
    <v>1</v>
    <v>997</v>
    <v>14</v>
    <v>Medford, Oregon</v>
    <v>4</v>
    <v>5</v>
    <v>Map</v>
    <v>6</v>
    <v>7</v>
    <v>3336</v>
    <v>4963</v>
    <v>5029</v>
    <v>4</v>
    <v>Medford is a city in and the county seat of Jackson County, Oregon, in the United States. As of the 2020 United States Census on April 1, 2020, the city had a total population of 85,824, making it the 8th most populous city in Oregon, and a ...</v>
    <v>5030</v>
    <v>5031</v>
    <v>5033</v>
    <v>5034</v>
    <v>5035</v>
    <v>Medford, Oregon</v>
    <v>5036</v>
    <v>531</v>
    <v>Medford, Oregon</v>
    <v>mdp/vdpid/5053448617403088897</v>
  </rv>
  <rv s="0">
    <v>536870912</v>
    <v>Portland, Pennsylvania</v>
    <v>56973478-d864-729e-de4e-693ce3cd74ce</v>
    <v>en-US</v>
    <v>Map</v>
  </rv>
  <rv s="0">
    <v>536870912</v>
    <v>Pennsylvania</v>
    <v>6304580e-c803-4266-818a-971619176547</v>
    <v>en-US</v>
    <v>Map</v>
  </rv>
  <rv s="0">
    <v>536870912</v>
    <v>Northampton County</v>
    <v>8e55a485-b6d2-0ec8-d882-d27c64db44d5</v>
    <v>en-US</v>
    <v>Map</v>
  </rv>
  <rv s="1">
    <fb>1.463686</fb>
    <v>8</v>
  </rv>
  <rv s="2">
    <v>478</v>
    <v>6</v>
    <v>998</v>
    <v>7</v>
    <v>0</v>
    <v>Image of Portland, Pennsylvania</v>
  </rv>
  <rv s="1">
    <fb>40.920555555556</fb>
    <v>9</v>
  </rv>
  <rv s="0">
    <v>805306368</v>
    <v>Heather Fischer (Mayor)</v>
    <v>7330bcc3-cc20-5de6-f5ae-e2b9e66e27f5</v>
    <v>en-US</v>
    <v>Generic</v>
  </rv>
  <rv s="3">
    <v>427</v>
  </rv>
  <rv s="4">
    <v>https://www.bing.com/search?q=portland+northampton+county+pennsylvania&amp;form=skydnc</v>
    <v>Learn more on Bing</v>
  </rv>
  <rv s="1">
    <fb>-75.097777777778006</fb>
    <v>9</v>
  </rv>
  <rv s="1">
    <fb>494</fb>
    <v>8</v>
  </rv>
  <rv s="6">
    <v>#VALUE!</v>
    <v>en-US</v>
    <v>56973478-d864-729e-de4e-693ce3cd74ce</v>
    <v>536870912</v>
    <v>1</v>
    <v>999</v>
    <v>14</v>
    <v>Portland, Pennsylvania</v>
    <v>4</v>
    <v>5</v>
    <v>Map</v>
    <v>6</v>
    <v>7</v>
    <v>5039</v>
    <v>5040</v>
    <v>5041</v>
    <v>4</v>
    <v>Portland is a borough in Northampton County, Pennsylvania. The population of Portland was 494 at the 2020 census. Portland is part of the Lehigh Valley metropolitan area, which had a population of 861,899 and was thus the 68th most populous ...</v>
    <v>5042</v>
    <v>5043</v>
    <v>5045</v>
    <v>5046</v>
    <v>5047</v>
    <v>Portland, Pennsylvania</v>
    <v>5048</v>
    <v>1672</v>
    <v>Portland, Pennsylvania</v>
    <v>mdp/vdpid/5487201529419005953</v>
  </rv>
  <rv s="0">
    <v>536870912</v>
    <v>Roseburg, Oregon</v>
    <v>383b79c1-cd28-8484-0be8-b90da1413dd3</v>
    <v>en-US</v>
    <v>Map</v>
  </rv>
  <rv s="0">
    <v>536870912</v>
    <v>Douglas County</v>
    <v>0e1171a3-f375-321c-bc12-e44c73775cc3</v>
    <v>en-US</v>
    <v>Map</v>
  </rv>
  <rv s="1">
    <fb>27.610143000000001</fb>
    <v>8</v>
  </rv>
  <rv s="2">
    <v>479</v>
    <v>6</v>
    <v>1000</v>
    <v>7</v>
    <v>0</v>
    <v>Image of Roseburg, Oregon</v>
  </rv>
  <rv s="1">
    <fb>43.218055555555999</fb>
    <v>9</v>
  </rv>
  <rv s="0">
    <v>805306368</v>
    <v>Larry Rich (Mayor)</v>
    <v>3b13de11-191c-86ec-39b2-14b5440455c2</v>
    <v>en-US</v>
    <v>Generic</v>
  </rv>
  <rv s="3">
    <v>428</v>
  </rv>
  <rv s="4">
    <v>https://www.bing.com/search?q=roseburg+oregon&amp;form=skydnc</v>
    <v>Learn more on Bing</v>
  </rv>
  <rv s="1">
    <fb>-123.35611111111</fb>
    <v>9</v>
  </rv>
  <rv s="1">
    <fb>23683</fb>
    <v>8</v>
  </rv>
  <rv s="5">
    <v>#VALUE!</v>
    <v>en-US</v>
    <v>383b79c1-cd28-8484-0be8-b90da1413dd3</v>
    <v>536870912</v>
    <v>1</v>
    <v>1001</v>
    <v>2</v>
    <v>Roseburg, Oregon</v>
    <v>4</v>
    <v>5</v>
    <v>Map</v>
    <v>6</v>
    <v>7</v>
    <v>3336</v>
    <v>5051</v>
    <v>5052</v>
    <v>4</v>
    <v>Roseburg is a city in the U.S. state of Oregon. It is in the Umpqua River Valley in southern Oregon and is the county seat and most populous city of Douglas County. Founded in 1851, the population was 23,683 at the 2020 census, making it the ...</v>
    <v>5053</v>
    <v>5054</v>
    <v>5056</v>
    <v>5057</v>
    <v>5058</v>
    <v>Roseburg, Oregon</v>
    <v>5059</v>
    <v>Roseburg, Oregon</v>
    <v>mdp/vdpid/5053346740745273345</v>
  </rv>
  <rv s="0">
    <v>536870912</v>
    <v>Salem, Oregon</v>
    <v>181e3c46-a4b5-41c5-a74f-486f15e8dc58</v>
    <v>en-US</v>
    <v>Map</v>
  </rv>
  <rv s="0">
    <v>536870912</v>
    <v>Polk County</v>
    <v>3fb83cfb-40be-aefa-5fb9-42c5d8ddfec9</v>
    <v>en-US</v>
    <v>Map</v>
  </rv>
  <rv s="1">
    <fb>127.22089200000001</fb>
    <v>8</v>
  </rv>
  <rv s="2">
    <v>480</v>
    <v>6</v>
    <v>1002</v>
    <v>7</v>
    <v>0</v>
    <v>Image of Salem, Oregon</v>
  </rv>
  <rv s="1">
    <fb>44.930833333332998</fb>
    <v>9</v>
  </rv>
  <rv s="0">
    <v>805306368</v>
    <v>Chris Hoy (Mayor)</v>
    <v>f8f43abb-a02e-82c0-3fd6-6349f88f1725</v>
    <v>en-US</v>
    <v>Generic</v>
  </rv>
  <rv s="3">
    <v>429</v>
  </rv>
  <rv s="4">
    <v>https://www.bing.com/search?q=salem+oregon&amp;form=skydnc</v>
    <v>Learn more on Bing</v>
  </rv>
  <rv s="1">
    <fb>-123.02888888888999</fb>
    <v>9</v>
  </rv>
  <rv s="1">
    <fb>175535</fb>
    <v>8</v>
  </rv>
  <rv s="6">
    <v>#VALUE!</v>
    <v>en-US</v>
    <v>181e3c46-a4b5-41c5-a74f-486f15e8dc58</v>
    <v>536870912</v>
    <v>1</v>
    <v>1003</v>
    <v>14</v>
    <v>Salem, Oregon</v>
    <v>4</v>
    <v>5</v>
    <v>Map</v>
    <v>6</v>
    <v>7</v>
    <v>3336</v>
    <v>5062</v>
    <v>5063</v>
    <v>4</v>
    <v>Salem is the capital city of the U.S. state of Oregon, and the county seat of Marion County. It is located in the center of the Willamette Valley alongside the Willamette River, which runs north through the city. The river forms the boundary ...</v>
    <v>5064</v>
    <v>5065</v>
    <v>5067</v>
    <v>5068</v>
    <v>5069</v>
    <v>Salem, Oregon</v>
    <v>5070</v>
    <v>531</v>
    <v>Salem, Oregon</v>
    <v>mdp/vdpid/5053074332494856193</v>
  </rv>
  <rv s="0">
    <v>536870912</v>
    <v>Vancouver</v>
    <v>d9a176fc-df40-2288-f646-b6bf5b7d4a9b</v>
    <v>en-US</v>
    <v>Map</v>
  </rv>
  <rv s="0">
    <v>536870912</v>
    <v>British Columbia</v>
    <v>32a8fd1c-cd9d-0da9-35fb-f952ed824d4f</v>
    <v>en-US</v>
    <v>Map</v>
  </rv>
  <rv s="0">
    <v>536870912</v>
    <v>Metro Vancouver Regional District</v>
    <v>b31526f7-e7da-ece2-8722-ac71bfe24ef9</v>
    <v>en-US</v>
    <v>Map</v>
  </rv>
  <rv s="1">
    <fb>115</fb>
    <v>8</v>
  </rv>
  <rv s="0">
    <v>536870912</v>
    <v>Canada</v>
    <v>370ed614-32e1-4326-a356-dc0a7dd56aaa</v>
    <v>en-US</v>
    <v>Map</v>
  </rv>
  <rv s="2">
    <v>481</v>
    <v>6</v>
    <v>1004</v>
    <v>7</v>
    <v>0</v>
    <v>Image of Vancouver</v>
  </rv>
  <rv s="1">
    <fb>49.260833333333302</fb>
    <v>9</v>
  </rv>
  <rv s="0">
    <v>805306368</v>
    <v>Ken Sim (Mayor)</v>
    <v>d78ae3c3-df7b-6ac7-13c7-86ca46800f71</v>
    <v>en-US</v>
    <v>Generic</v>
  </rv>
  <rv s="3">
    <v>430</v>
  </rv>
  <rv s="4">
    <v>https://www.bing.com/search?q=vancouver+canada&amp;form=skydnc</v>
    <v>Learn more on Bing</v>
  </rv>
  <rv s="1">
    <fb>-123.11388888888899</fb>
    <v>9</v>
  </rv>
  <rv s="1">
    <fb>662248</fb>
    <v>8</v>
  </rv>
  <rv s="5">
    <v>#VALUE!</v>
    <v>en-US</v>
    <v>d9a176fc-df40-2288-f646-b6bf5b7d4a9b</v>
    <v>536870912</v>
    <v>1</v>
    <v>1005</v>
    <v>2</v>
    <v>Vancouver</v>
    <v>4</v>
    <v>5</v>
    <v>Map</v>
    <v>6</v>
    <v>350</v>
    <v>5073</v>
    <v>5074</v>
    <v>5075</v>
    <v>5076</v>
    <v>Vancouver is a major city in western Canada, located in the Lower Mainland region of British Columbia. As the most populous city in the province, the 2021 Canadian census recorded 662,248 people in the city, up from 631,486 in 2016. The Metro ...</v>
    <v>5077</v>
    <v>5078</v>
    <v>5080</v>
    <v>5081</v>
    <v>5082</v>
    <v>Vancouver</v>
    <v>5083</v>
    <v>Vancouver</v>
    <v>mdp/vdpid/4859488649827319809</v>
  </rv>
  <rv s="0">
    <v>536870912</v>
    <v>Allentown, Pennsylvania</v>
    <v>26019312-7ac0-4480-b641-32c512918e3c</v>
    <v>en-US</v>
    <v>Map</v>
  </rv>
  <rv s="0">
    <v>536870912</v>
    <v>Lehigh County</v>
    <v>29deb8b4-c2f3-b2a7-2585-54c31a7a5f84</v>
    <v>en-US</v>
    <v>Map</v>
  </rv>
  <rv s="1">
    <fb>46.686556000000003</fb>
    <v>8</v>
  </rv>
  <rv s="2">
    <v>482</v>
    <v>6</v>
    <v>1006</v>
    <v>7</v>
    <v>0</v>
    <v>Image of Allentown, Pennsylvania</v>
  </rv>
  <rv s="1">
    <fb>40.6</fb>
    <v>9</v>
  </rv>
  <rv s="0">
    <v>805306368</v>
    <v>Matthew Tuerk (Mayor)</v>
    <v>e8e4eddc-e524-02ec-4b93-48ef66a2141d</v>
    <v>en-US</v>
    <v>Generic</v>
  </rv>
  <rv s="3">
    <v>431</v>
  </rv>
  <rv s="4">
    <v>https://www.bing.com/search?q=allentown+pennsylvania&amp;form=skydnc</v>
    <v>Learn more on Bing</v>
  </rv>
  <rv s="1">
    <fb>-75.483333333332993</fb>
    <v>9</v>
  </rv>
  <rv s="1">
    <fb>125845</fb>
    <v>8</v>
  </rv>
  <rv s="5">
    <v>#VALUE!</v>
    <v>en-US</v>
    <v>26019312-7ac0-4480-b641-32c512918e3c</v>
    <v>536870912</v>
    <v>1</v>
    <v>1007</v>
    <v>2</v>
    <v>Allentown, Pennsylvania</v>
    <v>4</v>
    <v>5</v>
    <v>Map</v>
    <v>6</v>
    <v>7</v>
    <v>5039</v>
    <v>5086</v>
    <v>5087</v>
    <v>4</v>
    <v>Allentown is a city in the Commonwealth of Pennsylvania and the county seat of Lehigh County, in the United States. It is the third-most-populous city in Pennsylvania with a population of 125,845 as of the 2020 census and the largest city in the ...</v>
    <v>5088</v>
    <v>5089</v>
    <v>5091</v>
    <v>5092</v>
    <v>5093</v>
    <v>Allentown, Pennsylvania</v>
    <v>5094</v>
    <v>Allentown, Pennsylvania</v>
    <v>mdp/vdpid/5487368471962451969</v>
  </rv>
  <rv s="0">
    <v>536870912</v>
    <v>Altoona, Pennsylvania</v>
    <v>10875c2e-fdd0-b9fc-1b70-13a5c4779e41</v>
    <v>en-US</v>
    <v>Map</v>
  </rv>
  <rv s="0">
    <v>536870912</v>
    <v>Blair County</v>
    <v>cbc31445-a9b1-095c-e873-199bde23ff4b</v>
    <v>en-US</v>
    <v>Map</v>
  </rv>
  <rv s="1">
    <fb>25.359355000000001</fb>
    <v>8</v>
  </rv>
  <rv s="2">
    <v>483</v>
    <v>6</v>
    <v>1008</v>
    <v>7</v>
    <v>0</v>
    <v>Image of Altoona, Pennsylvania</v>
  </rv>
  <rv s="1">
    <fb>40.5107</fb>
    <v>9</v>
  </rv>
  <rv s="0">
    <v>805306368</v>
    <v>Matt Pacifico (Mayor)</v>
    <v>3c247354-3eed-c0c2-d638-e71456a380d6</v>
    <v>en-US</v>
    <v>Generic</v>
  </rv>
  <rv s="3">
    <v>432</v>
  </rv>
  <rv s="4">
    <v>https://www.bing.com/search?q=altoona+pennsylvania&amp;form=skydnc</v>
    <v>Learn more on Bing</v>
  </rv>
  <rv s="1">
    <fb>-78.399699999999996</fb>
    <v>9</v>
  </rv>
  <rv s="1">
    <fb>43963</fb>
    <v>8</v>
  </rv>
  <rv s="6">
    <v>#VALUE!</v>
    <v>en-US</v>
    <v>10875c2e-fdd0-b9fc-1b70-13a5c4779e41</v>
    <v>536870912</v>
    <v>1</v>
    <v>1009</v>
    <v>14</v>
    <v>Altoona, Pennsylvania</v>
    <v>4</v>
    <v>5</v>
    <v>Map</v>
    <v>6</v>
    <v>7</v>
    <v>5039</v>
    <v>5097</v>
    <v>5098</v>
    <v>4</v>
    <v>Altoona is a city in Blair County, Pennsylvania, United States. The population was 43,963 at the time of the 2020 census, making it the 18th-most populous city in Pennsylvania. It is the principal city of the Altoona metropolitan area, which ...</v>
    <v>5099</v>
    <v>5100</v>
    <v>5102</v>
    <v>5103</v>
    <v>5104</v>
    <v>Altoona, Pennsylvania</v>
    <v>5105</v>
    <v>1672</v>
    <v>Altoona, Pennsylvania</v>
    <v>mdp/vdpid/5486800161856290817</v>
  </rv>
  <rv s="0">
    <v>536870912</v>
    <v>Erie, Pennsylvania</v>
    <v>d2df2a78-0a17-40bc-8465-c9eb37d722ba</v>
    <v>en-US</v>
    <v>Map</v>
  </rv>
  <rv s="0">
    <v>536870912</v>
    <v>Erie County</v>
    <v>3980298b-94d8-6430-9dc8-89d483f55ca9</v>
    <v>en-US</v>
    <v>Map</v>
  </rv>
  <rv s="1">
    <fb>49.932989999999997</fb>
    <v>8</v>
  </rv>
  <rv s="2">
    <v>484</v>
    <v>6</v>
    <v>1010</v>
    <v>7</v>
    <v>0</v>
    <v>Image of Erie, Pennsylvania</v>
  </rv>
  <rv s="1">
    <fb>42.129561111111002</fb>
    <v>9</v>
  </rv>
  <rv s="0">
    <v>805306368</v>
    <v>Joe Schember (Mayor)</v>
    <v>7b0557d5-a46b-c1b3-a04e-a0b479cc8f6e</v>
    <v>en-US</v>
    <v>Generic</v>
  </rv>
  <rv s="3">
    <v>433</v>
  </rv>
  <rv s="4">
    <v>https://www.bing.com/search?q=erie+pennsylvania&amp;form=skydnc</v>
    <v>Learn more on Bing</v>
  </rv>
  <rv s="1">
    <fb>-80.085213888889001</fb>
    <v>9</v>
  </rv>
  <rv s="1">
    <fb>94831</fb>
    <v>8</v>
  </rv>
  <rv s="5">
    <v>#VALUE!</v>
    <v>en-US</v>
    <v>d2df2a78-0a17-40bc-8465-c9eb37d722ba</v>
    <v>536870912</v>
    <v>1</v>
    <v>1011</v>
    <v>2</v>
    <v>Erie, Pennsylvania</v>
    <v>4</v>
    <v>5</v>
    <v>Map</v>
    <v>6</v>
    <v>7</v>
    <v>5039</v>
    <v>5108</v>
    <v>5109</v>
    <v>4</v>
    <v>Erie is a city on the south shore of Lake Erie and the county seat of Erie County, Pennsylvania, United States. Erie is the fifth-largest city in Pennsylvania and the largest city in Northwestern Pennsylvania with a population of 94,831 at the ...</v>
    <v>5110</v>
    <v>5111</v>
    <v>5113</v>
    <v>5114</v>
    <v>5115</v>
    <v>Erie, Pennsylvania</v>
    <v>5116</v>
    <v>Erie, Pennsylvania</v>
    <v>mdp/vdpid/5480459008101842945</v>
  </rv>
  <rv s="0">
    <v>536870912</v>
    <v>Harrisburg, Pennsylvania</v>
    <v>c0411c8e-89cf-5f47-d2f3-d5e52d320fff</v>
    <v>en-US</v>
    <v>Map</v>
  </rv>
  <rv s="0">
    <v>536870912</v>
    <v>Dauphin County</v>
    <v>393eeccb-5290-29fb-3abb-dfe485886236</v>
    <v>en-US</v>
    <v>Map</v>
  </rv>
  <rv s="1">
    <fb>30.727457999999999</fb>
    <v>8</v>
  </rv>
  <rv s="2">
    <v>485</v>
    <v>6</v>
    <v>1012</v>
    <v>7</v>
    <v>0</v>
    <v>Image of Harrisburg, Pennsylvania</v>
  </rv>
  <rv s="1">
    <fb>40.2645548713907</fb>
    <v>9</v>
  </rv>
  <rv s="0">
    <v>805306368</v>
    <v>Wanda Williams (Mayor)</v>
    <v>ce4124a7-16c9-8842-935e-affa42a61098</v>
    <v>en-US</v>
    <v>Generic</v>
  </rv>
  <rv s="3">
    <v>434</v>
  </rv>
  <rv s="4">
    <v>https://www.bing.com/search?q=harrisburg+pennsylvania&amp;form=skydnc</v>
    <v>Learn more on Bing</v>
  </rv>
  <rv s="1">
    <fb>-76.883381676723005</fb>
    <v>9</v>
  </rv>
  <rv s="1">
    <fb>50135</fb>
    <v>8</v>
  </rv>
  <rv s="5">
    <v>#VALUE!</v>
    <v>en-US</v>
    <v>c0411c8e-89cf-5f47-d2f3-d5e52d320fff</v>
    <v>536870912</v>
    <v>1</v>
    <v>1013</v>
    <v>2</v>
    <v>Harrisburg, Pennsylvania</v>
    <v>4</v>
    <v>5</v>
    <v>Map</v>
    <v>6</v>
    <v>350</v>
    <v>5039</v>
    <v>5119</v>
    <v>5120</v>
    <v>4</v>
    <v>Harrisburg is the capital city of the Commonwealth of Pennsylvania, United States, and the seat of Dauphin County. With a population of 50,135 as of 2021, Harrisburg is the 9th most populous city in Pennsylvania.</v>
    <v>5121</v>
    <v>5122</v>
    <v>5124</v>
    <v>5125</v>
    <v>5126</v>
    <v>Harrisburg, Pennsylvania</v>
    <v>5127</v>
    <v>Harrisburg, Pennsylvania</v>
    <v>mdp/vdpid/5486961033564127233</v>
  </rv>
  <rv s="0">
    <v>536870912</v>
    <v>Johnstown, Pennsylvania</v>
    <v>1388071a-a703-1a4a-ea5b-e260bcf2860b</v>
    <v>en-US</v>
    <v>Map</v>
  </rv>
  <rv s="0">
    <v>536870912</v>
    <v>Cambria County</v>
    <v>96c636cf-3dd3-18b8-ea8b-70528c3c003a</v>
    <v>en-US</v>
    <v>Map</v>
  </rv>
  <rv s="1">
    <fb>15.774569</fb>
    <v>8</v>
  </rv>
  <rv s="2">
    <v>486</v>
    <v>6</v>
    <v>1014</v>
    <v>7</v>
    <v>0</v>
    <v>Image of Johnstown, Pennsylvania</v>
  </rv>
  <rv s="1">
    <fb>40.322800000000001</fb>
    <v>9</v>
  </rv>
  <rv s="3">
    <v>435</v>
  </rv>
  <rv s="4">
    <v>https://www.bing.com/search?q=johnstown+pennsylvania&amp;form=skydnc</v>
    <v>Learn more on Bing</v>
  </rv>
  <rv s="1">
    <fb>-78.9208</fb>
    <v>9</v>
  </rv>
  <rv s="1">
    <fb>18411</fb>
    <v>8</v>
  </rv>
  <rv s="6">
    <v>#VALUE!</v>
    <v>en-US</v>
    <v>1388071a-a703-1a4a-ea5b-e260bcf2860b</v>
    <v>536870912</v>
    <v>1</v>
    <v>1015</v>
    <v>14</v>
    <v>Johnstown, Pennsylvania</v>
    <v>4</v>
    <v>5</v>
    <v>Map</v>
    <v>6</v>
    <v>7</v>
    <v>5039</v>
    <v>5130</v>
    <v>5131</v>
    <v>4</v>
    <v>Johnstown is the largest city in Cambria County, Pennsylvania, United States. The population was 18,411 as of the 2020 census. Located 57 miles east of Pittsburgh, it is the principal city of the Johnstown metropolitan area, which is located in ...</v>
    <v>5132</v>
    <v>5133</v>
    <v>5134</v>
    <v>5135</v>
    <v>5136</v>
    <v>Johnstown, Pennsylvania</v>
    <v>5137</v>
    <v>1672</v>
    <v>Johnstown, Pennsylvania</v>
    <v>mdp/vdpid/5480804901984403457</v>
  </rv>
  <rv s="0">
    <v>536870912</v>
    <v>King of Prussia, Pennsylvania</v>
    <v>4c115700-1b65-d399-2b8f-3ff36f1be4de</v>
    <v>en-US</v>
    <v>Map</v>
  </rv>
  <rv s="0">
    <v>536870912</v>
    <v>Montgomery County</v>
    <v>40a7d4a8-dda6-53dd-31c2-f9ce0e6d4691</v>
    <v>en-US</v>
    <v>Map</v>
  </rv>
  <rv s="0">
    <v>536870912</v>
    <v>Upper Merion Township</v>
    <v>e6a1e152-6d00-3f5f-76d7-db31fe06b0b2</v>
    <v>en-US</v>
    <v>Map</v>
  </rv>
  <rv s="1">
    <fb>22.369333999999998</fb>
    <v>8</v>
  </rv>
  <rv s="2">
    <v>487</v>
    <v>6</v>
    <v>1016</v>
    <v>7</v>
    <v>0</v>
    <v>Image of King of Prussia, Pennsylvania</v>
  </rv>
  <rv s="1">
    <fb>40.094722222222003</fb>
    <v>9</v>
  </rv>
  <rv s="4">
    <v>https://www.bing.com/search?q=king+of+prussia+pennsylvania&amp;form=skydnc</v>
    <v>Learn more on Bing</v>
  </rv>
  <rv s="1">
    <fb>-75.378055555556003</fb>
    <v>9</v>
  </rv>
  <rv s="1">
    <fb>24695</fb>
    <v>8</v>
  </rv>
  <rv s="15">
    <v>#VALUE!</v>
    <v>en-US</v>
    <v>4c115700-1b65-d399-2b8f-3ff36f1be4de</v>
    <v>536870912</v>
    <v>1</v>
    <v>1017</v>
    <v>366</v>
    <v>King of Prussia, Pennsylvania</v>
    <v>4</v>
    <v>5</v>
    <v>Map</v>
    <v>6</v>
    <v>7</v>
    <v>5140</v>
    <v>5141</v>
    <v>5142</v>
    <v>4</v>
    <v>King of Prussia is a census-designated place in Upper Merion Township in Montgomery County, Pennsylvania, United States. As of the 2020 census, its population was 22,028. The community took its unusual name in the 18th century from a local ...</v>
    <v>5143</v>
    <v>5144</v>
    <v>5145</v>
    <v>5146</v>
    <v>King of Prussia, Pennsylvania</v>
    <v>5147</v>
    <v>King of Prussia, Pennsylvania</v>
    <v>mdp/vdpid/5487389156021633025</v>
  </rv>
  <rv s="0">
    <v>536870912</v>
    <v>Lancaster, Pennsylvania</v>
    <v>4cbeb529-064f-2b4d-9e99-97d84f6d27b0</v>
    <v>en-US</v>
    <v>Map</v>
  </rv>
  <rv s="0">
    <v>536870912</v>
    <v>Lancaster County</v>
    <v>b8234093-4bb8-c9d3-e2a4-e3bd3475af24</v>
    <v>en-US</v>
    <v>Map</v>
  </rv>
  <rv s="1">
    <fb>19.048555</fb>
    <v>8</v>
  </rv>
  <rv s="2">
    <v>488</v>
    <v>6</v>
    <v>1018</v>
    <v>7</v>
    <v>0</v>
    <v>Image of Lancaster, Pennsylvania</v>
  </rv>
  <rv s="1">
    <fb>40.039722222221997</fb>
    <v>9</v>
  </rv>
  <rv s="0">
    <v>805306368</v>
    <v>Danene Sorace (Mayor)</v>
    <v>c2da7b3d-40b3-44c5-f9b5-f1091c003eb9</v>
    <v>en-US</v>
    <v>Generic</v>
  </rv>
  <rv s="3">
    <v>436</v>
  </rv>
  <rv s="4">
    <v>https://www.bing.com/search?q=lancaster+pennsylvania&amp;form=skydnc</v>
    <v>Learn more on Bing</v>
  </rv>
  <rv s="1">
    <fb>-76.304444444444002</fb>
    <v>9</v>
  </rv>
  <rv s="1">
    <fb>58039</fb>
    <v>8</v>
  </rv>
  <rv s="5">
    <v>#VALUE!</v>
    <v>en-US</v>
    <v>4cbeb529-064f-2b4d-9e99-97d84f6d27b0</v>
    <v>536870912</v>
    <v>1</v>
    <v>1019</v>
    <v>2</v>
    <v>Lancaster, Pennsylvania</v>
    <v>4</v>
    <v>5</v>
    <v>Map</v>
    <v>6</v>
    <v>7</v>
    <v>5039</v>
    <v>5150</v>
    <v>5151</v>
    <v>4</v>
    <v>Lancaster is a city in and the county seat of Lancaster County, Pennsylvania, and one of the oldest inland cities in the United States. With a population of 58,039 at the 2020 census, it is the tenth-most-populous city in the state. The ...</v>
    <v>5152</v>
    <v>5153</v>
    <v>5155</v>
    <v>5156</v>
    <v>5157</v>
    <v>Lancaster, Pennsylvania</v>
    <v>5158</v>
    <v>Lancaster, Pennsylvania</v>
    <v>mdp/vdpid/5487047111251853313</v>
  </rv>
  <rv s="0">
    <v>536870912</v>
    <v>Lebanon, Pennsylvania</v>
    <v>0d2a2e65-0362-5bc8-640f-c68d1b4c78f1</v>
    <v>en-US</v>
    <v>Map</v>
  </rv>
  <rv s="0">
    <v>536870912</v>
    <v>Lebanon County</v>
    <v>5447ed32-1399-67cd-a5cf-934f57eb54b3</v>
    <v>en-US</v>
    <v>Map</v>
  </rv>
  <rv s="1">
    <fb>10.79326</fb>
    <v>8</v>
  </rv>
  <rv s="2">
    <v>489</v>
    <v>6</v>
    <v>1020</v>
    <v>7</v>
    <v>0</v>
    <v>Image of Lebanon, Pennsylvania</v>
  </rv>
  <rv s="1">
    <fb>40.341700000000003</fb>
    <v>9</v>
  </rv>
  <rv s="0">
    <v>805306368</v>
    <v>Sherry Capello (Mayor)</v>
    <v>c4eaacbe-dc14-9d5d-0739-19411a7f869d</v>
    <v>en-US</v>
    <v>Generic</v>
  </rv>
  <rv s="3">
    <v>437</v>
  </rv>
  <rv s="4">
    <v>https://www.bing.com/search?q=lebanon+pennsylvania&amp;form=skydnc</v>
    <v>Learn more on Bing</v>
  </rv>
  <rv s="1">
    <fb>-76.4208</fb>
    <v>9</v>
  </rv>
  <rv s="1">
    <fb>26814</fb>
    <v>8</v>
  </rv>
  <rv s="5">
    <v>#VALUE!</v>
    <v>en-US</v>
    <v>0d2a2e65-0362-5bc8-640f-c68d1b4c78f1</v>
    <v>536870912</v>
    <v>1</v>
    <v>1021</v>
    <v>2</v>
    <v>Lebanon, Pennsylvania</v>
    <v>4</v>
    <v>5</v>
    <v>Map</v>
    <v>6</v>
    <v>7</v>
    <v>5039</v>
    <v>5161</v>
    <v>5162</v>
    <v>4</v>
    <v>Lebanon is a city in and the county seat of Lebanon County, Pennsylvania, United States. The population was 26,814 at the 2020 census. Lebanon was founded by George Steitz in 1740 and was originally named Steitztown.</v>
    <v>5163</v>
    <v>5164</v>
    <v>5166</v>
    <v>5167</v>
    <v>5168</v>
    <v>Lebanon, Pennsylvania</v>
    <v>5169</v>
    <v>Lebanon, Pennsylvania</v>
    <v>mdp/vdpid/5486988590057521153</v>
  </rv>
  <rv s="0">
    <v>536870912</v>
    <v>Mt. Lebanon, Pennsylvania</v>
    <v>7ac81f2a-dd27-1834-b89d-0e3ba61651fc</v>
    <v>en-US</v>
    <v>Map</v>
  </rv>
  <rv s="0">
    <v>536870912</v>
    <v>Allegheny County</v>
    <v>0545943c-8c71-ab81-283b-fb5f8f3bcb81</v>
    <v>en-US</v>
    <v>Map</v>
  </rv>
  <rv s="1">
    <fb>15.7471277108429</fb>
    <v>8</v>
  </rv>
  <rv s="2">
    <v>490</v>
    <v>6</v>
    <v>1023</v>
    <v>7</v>
    <v>0</v>
    <v>Image of Mt. Lebanon, Pennsylvania</v>
  </rv>
  <rv s="1">
    <fb>40.375</fb>
    <v>9</v>
  </rv>
  <rv s="4">
    <v>https://www.bing.com/search?q=mount+lebanon+allegheny+county+pennsylvania&amp;form=skydnc</v>
    <v>Learn more on Bing</v>
  </rv>
  <rv s="1">
    <fb>-80.05</fb>
    <v>9</v>
  </rv>
  <rv s="1">
    <fb>34075</fb>
    <v>8</v>
  </rv>
  <rv s="15">
    <v>#VALUE!</v>
    <v>en-US</v>
    <v>7ac81f2a-dd27-1834-b89d-0e3ba61651fc</v>
    <v>536870912</v>
    <v>1</v>
    <v>1024</v>
    <v>366</v>
    <v>Mt. Lebanon, Pennsylvania</v>
    <v>4</v>
    <v>5</v>
    <v>Map</v>
    <v>6</v>
    <v>7</v>
    <v>5039</v>
    <v>5172</v>
    <v>5173</v>
    <v>4</v>
    <v>Mt. Lebanon is a township with home rule status in Allegheny County, Pennsylvania, United States. The population was 34,075 at the 2020 census. It is a suburb of Pittsburgh. Established in 1912 as Mount Lebanon, the township was a farming ...</v>
    <v>5174</v>
    <v>5175</v>
    <v>5176</v>
    <v>5177</v>
    <v>Mt. Lebanon, Pennsylvania</v>
    <v>5178</v>
    <v>Mt. Lebanon, Pennsylvania</v>
    <v>mdp/vdpid/5480758483118718977</v>
  </rv>
  <rv s="0">
    <v>536870912</v>
    <v>Philadelphia</v>
    <v>020d4bbf-2971-4236-b87d-c3ec1d7f851c</v>
    <v>en-US</v>
    <v>Map</v>
  </rv>
  <rv s="0">
    <v>536870912</v>
    <v>Philadelphia County</v>
    <v>e8ae5967-e59c-78fc-3b15-d4611f5ddf0e</v>
    <v>en-US</v>
    <v>Map</v>
  </rv>
  <rv s="1">
    <fb>369.60925200000003</fb>
    <v>8</v>
  </rv>
  <rv s="2">
    <v>491</v>
    <v>6</v>
    <v>1025</v>
    <v>7</v>
    <v>0</v>
    <v>Image of Philadelphia</v>
  </rv>
  <rv s="1">
    <fb>39.952777777778003</fb>
    <v>9</v>
  </rv>
  <rv s="0">
    <v>805306368</v>
    <v>Cherelle Parker (Mayor)</v>
    <v>5607bb35-1130-5948-05fa-035fb26aa61f</v>
    <v>en-US</v>
    <v>Generic</v>
  </rv>
  <rv s="3">
    <v>438</v>
  </rv>
  <rv s="4">
    <v>https://www.bing.com/search?q=philadelphia&amp;form=skydnc</v>
    <v>Learn more on Bing</v>
  </rv>
  <rv s="1">
    <fb>-75.163611111110995</fb>
    <v>9</v>
  </rv>
  <rv s="1">
    <fb>1603797</fb>
    <v>8</v>
  </rv>
  <rv s="6">
    <v>#VALUE!</v>
    <v>en-US</v>
    <v>020d4bbf-2971-4236-b87d-c3ec1d7f851c</v>
    <v>536870912</v>
    <v>1</v>
    <v>1026</v>
    <v>14</v>
    <v>Philadelphia</v>
    <v>4</v>
    <v>5</v>
    <v>Map</v>
    <v>6</v>
    <v>7</v>
    <v>5039</v>
    <v>5181</v>
    <v>5182</v>
    <v>4</v>
    <v>Philadelphia, commonly referred to as Philly, is the most populous city in Pennsylvania and the second-most populous city in both the Northeast megalopolis and Mid-Atlantic regions after New York City. It is one of the most historically ...</v>
    <v>5183</v>
    <v>5184</v>
    <v>5186</v>
    <v>5187</v>
    <v>5188</v>
    <v>Philadelphia</v>
    <v>5189</v>
    <v>1672</v>
    <v>Philadelphia</v>
    <v>mdp/vdpid/5487461586467553286</v>
  </rv>
  <rv s="0">
    <v>536870912</v>
    <v>Pittsburgh</v>
    <v>67b9bd42-dc58-455c-9858-ece11da6a2fd</v>
    <v>en-US</v>
    <v>Map</v>
  </rv>
  <rv s="1">
    <fb>151</fb>
    <v>8</v>
  </rv>
  <rv s="2">
    <v>492</v>
    <v>6</v>
    <v>1027</v>
    <v>7</v>
    <v>0</v>
    <v>Image of Pittsburgh</v>
  </rv>
  <rv s="1">
    <fb>40.441666666666698</fb>
    <v>9</v>
  </rv>
  <rv s="0">
    <v>805306368</v>
    <v>Ed Gainey (Mayor)</v>
    <v>2e529e45-5c30-976a-b3a8-08cde96efdc4</v>
    <v>en-US</v>
    <v>Generic</v>
  </rv>
  <rv s="3">
    <v>439</v>
  </rv>
  <rv s="4">
    <v>https://www.bing.com/search?q=pittsburgh&amp;form=skydnc</v>
    <v>Learn more on Bing</v>
  </rv>
  <rv s="1">
    <fb>-80</fb>
    <v>9</v>
  </rv>
  <rv s="1">
    <fb>302971</fb>
    <v>8</v>
  </rv>
  <rv s="6">
    <v>#VALUE!</v>
    <v>en-US</v>
    <v>67b9bd42-dc58-455c-9858-ece11da6a2fd</v>
    <v>536870912</v>
    <v>1</v>
    <v>1028</v>
    <v>14</v>
    <v>Pittsburgh</v>
    <v>4</v>
    <v>5</v>
    <v>Map</v>
    <v>6</v>
    <v>7</v>
    <v>5039</v>
    <v>5172</v>
    <v>5192</v>
    <v>4</v>
    <v>Pittsburgh is a city in the Commonwealth of Pennsylvania and the county seat of Allegheny County. It is the second-most populous city in Pennsylvania after Philadelphia and the 68th-most populous city in the U.S. with a population of 302,971 as ...</v>
    <v>5193</v>
    <v>5194</v>
    <v>5196</v>
    <v>5197</v>
    <v>5198</v>
    <v>Pittsburgh</v>
    <v>5199</v>
    <v>1672</v>
    <v>Pittsburgh</v>
    <v>mdp/vdpid/5480746593323843587</v>
  </rv>
  <rv s="0">
    <v>536870912</v>
    <v>Reading, Pennsylvania</v>
    <v>840faf35-1b7a-4324-b93f-cc192fb4e9bd</v>
    <v>en-US</v>
    <v>Map</v>
  </rv>
  <rv s="0">
    <v>536870912</v>
    <v>Berks County</v>
    <v>8a80eec2-2006-e527-eb5f-55df16052fac</v>
    <v>en-US</v>
    <v>Map</v>
  </rv>
  <rv s="1">
    <fb>26.235358000000002</fb>
    <v>8</v>
  </rv>
  <rv s="2">
    <v>493</v>
    <v>6</v>
    <v>1029</v>
    <v>7</v>
    <v>0</v>
    <v>Image of Reading, Pennsylvania</v>
  </rv>
  <rv s="1">
    <fb>40.341666666667003</fb>
    <v>9</v>
  </rv>
  <rv s="0">
    <v>805306368</v>
    <v>Eddie Moran (Mayor)</v>
    <v>c0f1081e-8061-9cae-f7e3-d7e079473ea0</v>
    <v>en-US</v>
    <v>Generic</v>
  </rv>
  <rv s="3">
    <v>440</v>
  </rv>
  <rv s="4">
    <v>https://www.bing.com/search?q=reading+pennsylvania&amp;form=skydnc</v>
    <v>Learn more on Bing</v>
  </rv>
  <rv s="1">
    <fb>-75.926111111110998</fb>
    <v>9</v>
  </rv>
  <rv s="1">
    <fb>95112</fb>
    <v>8</v>
  </rv>
  <rv s="6">
    <v>#VALUE!</v>
    <v>en-US</v>
    <v>840faf35-1b7a-4324-b93f-cc192fb4e9bd</v>
    <v>536870912</v>
    <v>1</v>
    <v>1030</v>
    <v>14</v>
    <v>Reading, Pennsylvania</v>
    <v>4</v>
    <v>5</v>
    <v>Map</v>
    <v>6</v>
    <v>7</v>
    <v>5039</v>
    <v>5202</v>
    <v>5203</v>
    <v>4</v>
    <v>Reading is a city in and the county seat of Berks County, Pennsylvania, United States. The city had a population of 95,112 at the 2020 census and is the fourth-largest city in Pennsylvania after Philadelphia, Pittsburgh, and Allentown. Reading ...</v>
    <v>5204</v>
    <v>5205</v>
    <v>5207</v>
    <v>5208</v>
    <v>5209</v>
    <v>Reading, Pennsylvania</v>
    <v>5210</v>
    <v>1672</v>
    <v>Reading, Pennsylvania</v>
    <v>mdp/vdpid/5487373384348073985</v>
  </rv>
  <rv s="0">
    <v>536870912</v>
    <v>Scranton, Pennsylvania</v>
    <v>2ba7e590-057d-4524-a1da-68c3e4f374f8</v>
    <v>en-US</v>
    <v>Map</v>
  </rv>
  <rv s="0">
    <v>536870912</v>
    <v>Lackawanna County</v>
    <v>2e0d9cbd-cc52-7d34-f0d2-af29806cbd2b</v>
    <v>en-US</v>
    <v>Map</v>
  </rv>
  <rv s="1">
    <fb>66.142853000000002</fb>
    <v>8</v>
  </rv>
  <rv s="2">
    <v>494</v>
    <v>6</v>
    <v>1031</v>
    <v>7</v>
    <v>0</v>
    <v>Image of Scranton, Pennsylvania</v>
  </rv>
  <rv s="1">
    <fb>41.408968999999999</fb>
    <v>9</v>
  </rv>
  <rv s="0">
    <v>805306368</v>
    <v>Paige Cognetti (Mayor)</v>
    <v>40fef1e3-520a-829b-eac6-620d0963401d</v>
    <v>en-US</v>
    <v>Generic</v>
  </rv>
  <rv s="3">
    <v>441</v>
  </rv>
  <rv s="4">
    <v>https://www.bing.com/search?q=scranton+pennsylvania&amp;form=skydnc</v>
    <v>Learn more on Bing</v>
  </rv>
  <rv s="1">
    <fb>-75.662412200000006</fb>
    <v>9</v>
  </rv>
  <rv s="1">
    <fb>76328</fb>
    <v>8</v>
  </rv>
  <rv s="6">
    <v>#VALUE!</v>
    <v>en-US</v>
    <v>2ba7e590-057d-4524-a1da-68c3e4f374f8</v>
    <v>536870912</v>
    <v>1</v>
    <v>1032</v>
    <v>14</v>
    <v>Scranton, Pennsylvania</v>
    <v>4</v>
    <v>5</v>
    <v>Map</v>
    <v>6</v>
    <v>7</v>
    <v>5039</v>
    <v>5213</v>
    <v>5214</v>
    <v>4</v>
    <v>Scranton is a city in and the county seat of Lackawanna County, Pennsylvania, United States. With a population of 76,328 as of the 2020 U.S. census, Scranton is the largest city in Northeastern Pennsylvania and the Wyoming Valley metropolitan ...</v>
    <v>5215</v>
    <v>5216</v>
    <v>5218</v>
    <v>5219</v>
    <v>5220</v>
    <v>Scranton, Pennsylvania</v>
    <v>5221</v>
    <v>1672</v>
    <v>Scranton, Pennsylvania</v>
    <v>mdp/vdpid/5487146679196975105</v>
  </rv>
  <rv s="0">
    <v>536870912</v>
    <v>State College, Pennsylvania</v>
    <v>ee8aca22-ee21-9545-fd0c-f895f2f79056</v>
    <v>en-US</v>
    <v>Map</v>
  </rv>
  <rv s="0">
    <v>536870912</v>
    <v>Centre County</v>
    <v>6d5de131-b890-dead-dde7-766f1c968a47</v>
    <v>en-US</v>
    <v>Map</v>
  </rv>
  <rv s="1">
    <fb>11.654946496499999</fb>
    <v>8</v>
  </rv>
  <rv s="2">
    <v>495</v>
    <v>6</v>
    <v>1034</v>
    <v>7</v>
    <v>0</v>
    <v>Image of State College, Pennsylvania</v>
  </rv>
  <rv s="1">
    <fb>40.791388888889003</fb>
    <v>9</v>
  </rv>
  <rv s="0">
    <v>805306368</v>
    <v>Ezra Nanes (Mayor)</v>
    <v>6e386444-70d6-9b06-4f0c-af861733d347</v>
    <v>en-US</v>
    <v>Generic</v>
  </rv>
  <rv s="3">
    <v>442</v>
  </rv>
  <rv s="4">
    <v>https://www.bing.com/search?q=state+college+pennsylvania&amp;form=skydnc</v>
    <v>Learn more on Bing</v>
  </rv>
  <rv s="1">
    <fb>-77.858611111111003</fb>
    <v>9</v>
  </rv>
  <rv s="1">
    <fb>40501</fb>
    <v>8</v>
  </rv>
  <rv s="6">
    <v>#VALUE!</v>
    <v>en-US</v>
    <v>ee8aca22-ee21-9545-fd0c-f895f2f79056</v>
    <v>536870912</v>
    <v>1</v>
    <v>1035</v>
    <v>14</v>
    <v>State College, Pennsylvania</v>
    <v>4</v>
    <v>5</v>
    <v>Map</v>
    <v>6</v>
    <v>7</v>
    <v>5039</v>
    <v>5224</v>
    <v>5225</v>
    <v>4</v>
    <v>State College is a home rule municipality in Centre County, Pennsylvania, United States. It is a college town, dominated economically, culturally, and demographically by the presence of the University Park campus of Penn State University.</v>
    <v>5226</v>
    <v>5227</v>
    <v>5229</v>
    <v>5230</v>
    <v>5231</v>
    <v>State College, Pennsylvania</v>
    <v>5232</v>
    <v>1672</v>
    <v>State College, Pennsylvania</v>
    <v>mdp/vdpid/5486829126679527425</v>
  </rv>
  <rv s="0">
    <v>536870912</v>
    <v>Williamsport, Pennsylvania</v>
    <v>dbebf9b3-993a-f664-425f-031ef5e72cd6</v>
    <v>en-US</v>
    <v>Map</v>
  </rv>
  <rv s="0">
    <v>536870912</v>
    <v>Lycoming County</v>
    <v>fcf345f9-1a67-baef-f0e6-649f169692b9</v>
    <v>en-US</v>
    <v>Map</v>
  </rv>
  <rv s="1">
    <fb>24.42</fb>
    <v>8</v>
  </rv>
  <rv s="2">
    <v>496</v>
    <v>6</v>
    <v>1036</v>
    <v>7</v>
    <v>0</v>
    <v>Image of Williamsport, Pennsylvania</v>
  </rv>
  <rv s="1">
    <fb>41.244399999999999</fb>
    <v>9</v>
  </rv>
  <rv s="0">
    <v>805306368</v>
    <v>Derek Slaughter (Mayor)</v>
    <v>7ebddfde-717a-b96d-9ff5-3645c803397a</v>
    <v>en-US</v>
    <v>Generic</v>
  </rv>
  <rv s="3">
    <v>443</v>
  </rv>
  <rv s="4">
    <v>https://www.bing.com/search?q=williamsport+pennsylvania&amp;form=skydnc</v>
    <v>Learn more on Bing</v>
  </rv>
  <rv s="1">
    <fb>-77.018600000000006</fb>
    <v>9</v>
  </rv>
  <rv s="1">
    <fb>27754</fb>
    <v>8</v>
  </rv>
  <rv s="6">
    <v>#VALUE!</v>
    <v>en-US</v>
    <v>dbebf9b3-993a-f664-425f-031ef5e72cd6</v>
    <v>536870912</v>
    <v>1</v>
    <v>1037</v>
    <v>14</v>
    <v>Williamsport, Pennsylvania</v>
    <v>4</v>
    <v>5</v>
    <v>Map</v>
    <v>6</v>
    <v>7</v>
    <v>5039</v>
    <v>5235</v>
    <v>5236</v>
    <v>4</v>
    <v>Williamsport is a city in, and the county seat of, Lycoming County, Pennsylvania, United States. As of the 2020 census, it had a population of 27,754. It is the principal city of the Williamsport Metropolitan Statistical Area, which has a ...</v>
    <v>5237</v>
    <v>5238</v>
    <v>5240</v>
    <v>5241</v>
    <v>5242</v>
    <v>Williamsport, Pennsylvania</v>
    <v>5243</v>
    <v>1672</v>
    <v>Williamsport, Pennsylvania</v>
    <v>mdp/vdpid/5486734845654597633</v>
  </rv>
  <rv s="0">
    <v>536870912</v>
    <v>Newport, Rhode Island</v>
    <v>0d1a74dd-7e50-5891-5e97-131b7caaccd0</v>
    <v>en-US</v>
    <v>Map</v>
  </rv>
  <rv s="0">
    <v>536870912</v>
    <v>Rhode Island</v>
    <v>65a08f52-b469-4f7c-8353-9b3c0b2a5752</v>
    <v>en-US</v>
    <v>Map</v>
  </rv>
  <rv s="0">
    <v>536870912</v>
    <v>Newport County</v>
    <v>80214393-0f08-154c-7098-52b7004c403e</v>
    <v>en-US</v>
    <v>Map</v>
  </rv>
  <rv s="1">
    <fb>29.503412000000001</fb>
    <v>8</v>
  </rv>
  <rv s="2">
    <v>497</v>
    <v>6</v>
    <v>1038</v>
    <v>7</v>
    <v>0</v>
    <v>Image of Newport, Rhode Island</v>
  </rv>
  <rv s="1">
    <fb>41.488002000000002</fb>
    <v>9</v>
  </rv>
  <rv s="0">
    <v>805306368</v>
    <v>Xay Khamsyvoravong (Mayor)</v>
    <v>1fe715ed-5c17-631c-47d5-db40eefaaa26</v>
    <v>en-US</v>
    <v>Generic</v>
  </rv>
  <rv s="3">
    <v>444</v>
  </rv>
  <rv s="4">
    <v>https://www.bing.com/search?q=newport+rhode+island&amp;form=skydnc</v>
    <v>Learn more on Bing</v>
  </rv>
  <rv s="1">
    <fb>-71.312622000000005</fb>
    <v>9</v>
  </rv>
  <rv s="1">
    <fb>25163</fb>
    <v>8</v>
  </rv>
  <rv s="5">
    <v>#VALUE!</v>
    <v>en-US</v>
    <v>0d1a74dd-7e50-5891-5e97-131b7caaccd0</v>
    <v>536870912</v>
    <v>1</v>
    <v>1039</v>
    <v>2</v>
    <v>Newport, Rhode Island</v>
    <v>4</v>
    <v>5</v>
    <v>Map</v>
    <v>6</v>
    <v>7</v>
    <v>5246</v>
    <v>5247</v>
    <v>5248</v>
    <v>4</v>
    <v>Newport is a seaside city on Aquidneck Island in Rhode Island, United States. It is located in Narragansett Bay, approximately 33 miles southeast of Providence, 20 miles south of Fall River, Massachusetts, 74 miles south of Boston, and 180 miles ...</v>
    <v>5249</v>
    <v>5250</v>
    <v>5252</v>
    <v>5253</v>
    <v>5254</v>
    <v>Newport, Rhode Island</v>
    <v>5255</v>
    <v>Newport, Rhode Island</v>
    <v>mdp/vdpid/5489001761555349505</v>
  </rv>
  <rv s="0">
    <v>536870912</v>
    <v>Pawtucket, Rhode Island</v>
    <v>306a4f42-bf8c-46b8-8704-8eb47ada0ef4</v>
    <v>en-US</v>
    <v>Map</v>
  </rv>
  <rv s="0">
    <v>536870912</v>
    <v>Providence County</v>
    <v>55625e32-23f5-f927-164b-a5bce33c7bb1</v>
    <v>en-US</v>
    <v>Map</v>
  </rv>
  <rv s="1">
    <fb>23.333320000000001</fb>
    <v>8</v>
  </rv>
  <rv s="2">
    <v>498</v>
    <v>6</v>
    <v>1040</v>
    <v>7</v>
    <v>0</v>
    <v>Image of Pawtucket, Rhode Island</v>
  </rv>
  <rv s="1">
    <fb>41.875555555555998</fb>
    <v>9</v>
  </rv>
  <rv s="0">
    <v>805306368</v>
    <v>Donald R. Grebien (Mayor)</v>
    <v>c70bc8de-4ddd-0498-ea67-0a7ca2087d8d</v>
    <v>en-US</v>
    <v>Generic</v>
  </rv>
  <rv s="3">
    <v>445</v>
  </rv>
  <rv s="4">
    <v>https://www.bing.com/search?q=pawtucket+rhode+island&amp;form=skydnc</v>
    <v>Learn more on Bing</v>
  </rv>
  <rv s="1">
    <fb>-71.376111111111001</fb>
    <v>9</v>
  </rv>
  <rv s="1">
    <fb>75604</fb>
    <v>8</v>
  </rv>
  <rv s="6">
    <v>#VALUE!</v>
    <v>en-US</v>
    <v>306a4f42-bf8c-46b8-8704-8eb47ada0ef4</v>
    <v>536870912</v>
    <v>1</v>
    <v>1041</v>
    <v>14</v>
    <v>Pawtucket, Rhode Island</v>
    <v>4</v>
    <v>5</v>
    <v>Map</v>
    <v>6</v>
    <v>7</v>
    <v>5246</v>
    <v>5258</v>
    <v>5259</v>
    <v>4</v>
    <v>Pawtucket is a city in Providence County, Rhode Island. The population was 75,604 at the 2020 census, making the city the fourth-largest in the state. Pawtucket borders Providence and East Providence to the south, Central Falls and Lincoln to ...</v>
    <v>5260</v>
    <v>5261</v>
    <v>5263</v>
    <v>5264</v>
    <v>5265</v>
    <v>Pawtucket, Rhode Island</v>
    <v>5266</v>
    <v>1672</v>
    <v>Pawtucket, Rhode Island</v>
    <v>mdp/vdpid/5488911499629953025</v>
  </rv>
  <rv s="0">
    <v>536870912</v>
    <v>Providence, Rhode Island</v>
    <v>956379de-1782-455c-b2d8-1ba81c8965f1</v>
    <v>en-US</v>
    <v>Map</v>
  </rv>
  <rv s="1">
    <fb>53.273966999999999</fb>
    <v>8</v>
  </rv>
  <rv s="2">
    <v>499</v>
    <v>6</v>
    <v>1042</v>
    <v>7</v>
    <v>0</v>
    <v>Image of Providence, Rhode Island</v>
  </rv>
  <rv s="1">
    <fb>41.823990000000002</fb>
    <v>9</v>
  </rv>
  <rv s="0">
    <v>805306368</v>
    <v>Brett Smiley (Mayor)</v>
    <v>4f12ec20-fb06-ef7c-2225-f4b342e7a212</v>
    <v>en-US</v>
    <v>Generic</v>
  </rv>
  <rv s="3">
    <v>446</v>
  </rv>
  <rv s="4">
    <v>https://www.bing.com/search?q=providence+rhode+island&amp;form=skydnc</v>
    <v>Learn more on Bing</v>
  </rv>
  <rv s="1">
    <fb>-71.41283</fb>
    <v>9</v>
  </rv>
  <rv s="1">
    <fb>190934</fb>
    <v>8</v>
  </rv>
  <rv s="5">
    <v>#VALUE!</v>
    <v>en-US</v>
    <v>956379de-1782-455c-b2d8-1ba81c8965f1</v>
    <v>536870912</v>
    <v>1</v>
    <v>1043</v>
    <v>2</v>
    <v>Providence, Rhode Island</v>
    <v>4</v>
    <v>5</v>
    <v>Map</v>
    <v>6</v>
    <v>7</v>
    <v>5246</v>
    <v>5258</v>
    <v>5269</v>
    <v>4</v>
    <v>Providence is the capital and most populous city of the U.S. state of Rhode Island. The county seat of Providence County, it is one of the oldest cities in New England, founded in 1636 by Roger Williams, a Reformed Baptist theologian and ...</v>
    <v>5270</v>
    <v>5271</v>
    <v>5273</v>
    <v>5274</v>
    <v>5275</v>
    <v>Providence, Rhode Island</v>
    <v>5276</v>
    <v>Providence, Rhode Island</v>
    <v>mdp/vdpid/5488923181957775365</v>
  </rv>
  <rv s="0">
    <v>536870912</v>
    <v>Charleston, South Carolina</v>
    <v>cebb4aca-ea5b-40ca-99c1-dba28163d54a</v>
    <v>en-US</v>
    <v>Map</v>
  </rv>
  <rv s="0">
    <v>536870912</v>
    <v>Charleston County</v>
    <v>77020ce9-858e-34db-6e64-82dc3ba1de38</v>
    <v>en-US</v>
    <v>Map</v>
  </rv>
  <rv s="1">
    <fb>330.30013200000002</fb>
    <v>8</v>
  </rv>
  <rv s="2">
    <v>500</v>
    <v>6</v>
    <v>1044</v>
    <v>7</v>
    <v>0</v>
    <v>Image of Charleston, South Carolina</v>
  </rv>
  <rv s="1">
    <fb>32.783333333333303</fb>
    <v>9</v>
  </rv>
  <rv s="0">
    <v>805306368</v>
    <v>William S. Cogswell Jr. (Mayor)</v>
    <v>b3c53918-cbc2-53b2-f3cc-444d03436a4d</v>
    <v>en-US</v>
    <v>Generic</v>
  </rv>
  <rv s="3">
    <v>447</v>
  </rv>
  <rv s="4">
    <v>https://www.bing.com/search?q=charleston+south+carolina&amp;form=skydnc</v>
    <v>Learn more on Bing</v>
  </rv>
  <rv s="1">
    <fb>-79.931944444444397</fb>
    <v>9</v>
  </rv>
  <rv s="1">
    <fb>150227</fb>
    <v>8</v>
  </rv>
  <rv s="6">
    <v>#VALUE!</v>
    <v>en-US</v>
    <v>cebb4aca-ea5b-40ca-99c1-dba28163d54a</v>
    <v>536870912</v>
    <v>1</v>
    <v>1045</v>
    <v>14</v>
    <v>Charleston, South Carolina</v>
    <v>4</v>
    <v>5</v>
    <v>Map</v>
    <v>6</v>
    <v>7</v>
    <v>4661</v>
    <v>5279</v>
    <v>5280</v>
    <v>4</v>
    <v>Charleston is the most populous city in the U.S. state of South Carolina, the county seat of Charleston County, and the principal city in the Charleston metropolitan area. The city lies just south of the geographical midpoint of South Carolina's ...</v>
    <v>5281</v>
    <v>5282</v>
    <v>5284</v>
    <v>5285</v>
    <v>5286</v>
    <v>Charleston, South Carolina</v>
    <v>5287</v>
    <v>1672</v>
    <v>Charleston, South Carolina</v>
    <v>mdp/vdpid/5497423963195703297</v>
  </rv>
  <rv s="0">
    <v>536870912</v>
    <v>Clemson, South Carolina</v>
    <v>ec1c5457-2e06-5604-5b11-17822106b236</v>
    <v>en-US</v>
    <v>Map</v>
  </rv>
  <rv s="0">
    <v>536870912</v>
    <v>Pickens County</v>
    <v>d71b1ca3-732a-dca6-70e3-11a1880b2026</v>
    <v>en-US</v>
    <v>Map</v>
  </rv>
  <rv s="1">
    <fb>20.384834000000001</fb>
    <v>8</v>
  </rv>
  <rv s="2">
    <v>501</v>
    <v>6</v>
    <v>1046</v>
    <v>7</v>
    <v>0</v>
    <v>Image of Clemson, South Carolina</v>
  </rv>
  <rv s="1">
    <fb>34.685000000000002</fb>
    <v>9</v>
  </rv>
  <rv s="4">
    <v>https://www.bing.com/search?q=clemson+sc&amp;form=skydnc</v>
    <v>Learn more on Bing</v>
  </rv>
  <rv s="1">
    <fb>-82.814722222222002</fb>
    <v>9</v>
  </rv>
  <rv s="1">
    <fb>17681</fb>
    <v>8</v>
  </rv>
  <rv s="15">
    <v>#VALUE!</v>
    <v>en-US</v>
    <v>ec1c5457-2e06-5604-5b11-17822106b236</v>
    <v>536870912</v>
    <v>1</v>
    <v>1048</v>
    <v>366</v>
    <v>Clemson, South Carolina</v>
    <v>4</v>
    <v>5</v>
    <v>Map</v>
    <v>6</v>
    <v>7</v>
    <v>4661</v>
    <v>5290</v>
    <v>5291</v>
    <v>4</v>
    <v>Clemson is a city in Pickens and Anderson counties in the U.S. state of South Carolina. Clemson is home to Clemson University; in 2015, the Princeton Review cited the town of Clemson as ranking #1 in the United States for "town-and-gown" ...</v>
    <v>5292</v>
    <v>5293</v>
    <v>5294</v>
    <v>5295</v>
    <v>Clemson, South Carolina</v>
    <v>5296</v>
    <v>Clemson, South Carolina</v>
    <v>mdp/vdpid/5484700030239506433</v>
  </rv>
  <rv s="0">
    <v>536870912</v>
    <v>Columbia, South Carolina</v>
    <v>0c8f6663-0a97-4263-b3e1-3cfe0b623552</v>
    <v>en-US</v>
    <v>Map</v>
  </rv>
  <rv s="0">
    <v>536870912</v>
    <v>Lexington County</v>
    <v>8d54f0da-c7f0-df2c-f448-a39a2895e43e</v>
    <v>en-US</v>
    <v>Map</v>
  </rv>
  <rv s="1">
    <fb>342.43099999999998</fb>
    <v>8</v>
  </rv>
  <rv s="2">
    <v>502</v>
    <v>6</v>
    <v>1049</v>
    <v>7</v>
    <v>0</v>
    <v>Image of Columbia, South Carolina</v>
  </rv>
  <rv s="1">
    <fb>34.000555555555998</fb>
    <v>9</v>
  </rv>
  <rv s="0">
    <v>805306368</v>
    <v>Daniel Rickenmann (Mayor)</v>
    <v>34025a7f-27c8-3a04-dc37-e414eba99906</v>
    <v>en-US</v>
    <v>Generic</v>
  </rv>
  <rv s="3">
    <v>448</v>
  </rv>
  <rv s="4">
    <v>https://www.bing.com/search?q=columbia+south+carolina&amp;form=skydnc</v>
    <v>Learn more on Bing</v>
  </rv>
  <rv s="1">
    <fb>-81.044166666666996</fb>
    <v>9</v>
  </rv>
  <rv s="1">
    <fb>136632</fb>
    <v>8</v>
  </rv>
  <rv s="6">
    <v>#VALUE!</v>
    <v>en-US</v>
    <v>0c8f6663-0a97-4263-b3e1-3cfe0b623552</v>
    <v>536870912</v>
    <v>1</v>
    <v>1050</v>
    <v>14</v>
    <v>Columbia, South Carolina</v>
    <v>4</v>
    <v>5</v>
    <v>Map</v>
    <v>6</v>
    <v>7</v>
    <v>4661</v>
    <v>5299</v>
    <v>5300</v>
    <v>4</v>
    <v>Columbia is the capital city of the U.S. state of South Carolina. With a population of 136,632 at the 2020 census, it is the second-most populous city in South Carolina. The city serves as the county seat of Richland County, and a portion of the ...</v>
    <v>5301</v>
    <v>5302</v>
    <v>5304</v>
    <v>5305</v>
    <v>5306</v>
    <v>Columbia, South Carolina</v>
    <v>5307</v>
    <v>1672</v>
    <v>Columbia, South Carolina</v>
    <v>mdp/vdpid/5485201474046656513</v>
  </rv>
  <rv s="0">
    <v>536870912</v>
    <v>Myrtle Beach, South Carolina</v>
    <v>1ec0b8f0-5c2c-2aed-dde5-39e9582758ae</v>
    <v>en-US</v>
    <v>Map</v>
  </rv>
  <rv s="0">
    <v>536870912</v>
    <v>Horry County</v>
    <v>9cde1838-35ae-0e21-26cd-73f2345168ce</v>
    <v>en-US</v>
    <v>Map</v>
  </rv>
  <rv s="1">
    <fb>61.891381000000003</fb>
    <v>8</v>
  </rv>
  <rv s="2">
    <v>503</v>
    <v>6</v>
    <v>1051</v>
    <v>7</v>
    <v>0</v>
    <v>Image of Myrtle Beach, South Carolina</v>
  </rv>
  <rv s="1">
    <fb>33.71</fb>
    <v>9</v>
  </rv>
  <rv s="0">
    <v>805306368</v>
    <v>Brenda Bethune (Mayor)</v>
    <v>b44b6d50-e366-e90a-1a15-c0dbade8407f</v>
    <v>en-US</v>
    <v>Generic</v>
  </rv>
  <rv s="3">
    <v>449</v>
  </rv>
  <rv s="4">
    <v>https://www.bing.com/search?q=myrtle+beach+south+carolina&amp;form=skydnc</v>
    <v>Learn more on Bing</v>
  </rv>
  <rv s="1">
    <fb>-78.883611111110994</fb>
    <v>9</v>
  </rv>
  <rv s="1">
    <fb>35682</fb>
    <v>8</v>
  </rv>
  <rv s="6">
    <v>#VALUE!</v>
    <v>en-US</v>
    <v>1ec0b8f0-5c2c-2aed-dde5-39e9582758ae</v>
    <v>536870912</v>
    <v>1</v>
    <v>1052</v>
    <v>14</v>
    <v>Myrtle Beach, South Carolina</v>
    <v>4</v>
    <v>5</v>
    <v>Map</v>
    <v>6</v>
    <v>7</v>
    <v>4661</v>
    <v>5310</v>
    <v>5311</v>
    <v>4</v>
    <v>Myrtle Beach is a resort city on the east coast of the United States in Horry County, South Carolina. It is located in the center of a long and continuous 60-mile stretch of beach known as the "Grand Strand” in the northeastern part of the ...</v>
    <v>5312</v>
    <v>5313</v>
    <v>5315</v>
    <v>5316</v>
    <v>5317</v>
    <v>Myrtle Beach, South Carolina</v>
    <v>5318</v>
    <v>1672</v>
    <v>Myrtle Beach, South Carolina</v>
    <v>mdp/vdpid/5497393554894356481</v>
  </rv>
  <rv s="0">
    <v>536870912</v>
    <v>Spartanburg, South Carolina</v>
    <v>24454a41-986f-276b-ed08-6a80acb00db3</v>
    <v>en-US</v>
    <v>Map</v>
  </rv>
  <rv s="0">
    <v>536870912</v>
    <v>Spartanburg County</v>
    <v>816b0fc4-8c7b-6749-983c-f5fe65d9d368</v>
    <v>en-US</v>
    <v>Map</v>
  </rv>
  <rv s="1">
    <fb>51.485045999999997</fb>
    <v>8</v>
  </rv>
  <rv s="2">
    <v>504</v>
    <v>6</v>
    <v>1053</v>
    <v>7</v>
    <v>0</v>
    <v>Image of Spartanburg, South Carolina</v>
  </rv>
  <rv s="1">
    <fb>34.948055555556003</fb>
    <v>9</v>
  </rv>
  <rv s="0">
    <v>805306368</v>
    <v>Jerome Rice (Mayor)</v>
    <v>86700c48-48b0-920f-e189-88895cc69bcf</v>
    <v>en-US</v>
    <v>Generic</v>
  </rv>
  <rv s="3">
    <v>450</v>
  </rv>
  <rv s="4">
    <v>https://www.bing.com/search?q=spartanburg+south+carolina&amp;form=skydnc</v>
    <v>Learn more on Bing</v>
  </rv>
  <rv s="1">
    <fb>-81.934722222222007</fb>
    <v>9</v>
  </rv>
  <rv s="1">
    <fb>38732</fb>
    <v>8</v>
  </rv>
  <rv s="6">
    <v>#VALUE!</v>
    <v>en-US</v>
    <v>24454a41-986f-276b-ed08-6a80acb00db3</v>
    <v>536870912</v>
    <v>1</v>
    <v>1054</v>
    <v>14</v>
    <v>Spartanburg, South Carolina</v>
    <v>4</v>
    <v>5</v>
    <v>Map</v>
    <v>6</v>
    <v>7</v>
    <v>4661</v>
    <v>5321</v>
    <v>5322</v>
    <v>4</v>
    <v>Spartanburg is a city in and the seat of Spartanburg County, South Carolina, United States. The city had a population of 38,732 as of the 2020 census, making it the 11th-most populous city in the state. For a time, the Office of Management and ...</v>
    <v>5323</v>
    <v>5324</v>
    <v>5326</v>
    <v>5327</v>
    <v>5328</v>
    <v>Spartanburg, South Carolina</v>
    <v>5329</v>
    <v>1672</v>
    <v>Spartanburg, South Carolina</v>
    <v>mdp/vdpid/5484723264267747329</v>
  </rv>
  <rv s="0">
    <v>536870912</v>
    <v>Aberdeen, South Dakota</v>
    <v>77466568-2e88-71bd-a181-4388afdd9d8d</v>
    <v>en-US</v>
    <v>Map</v>
  </rv>
  <rv s="0">
    <v>536870912</v>
    <v>South Dakota</v>
    <v>9cee0b65-d357-479e-a066-31c634648f47</v>
    <v>en-US</v>
    <v>Map</v>
  </rv>
  <rv s="0">
    <v>536870912</v>
    <v>Brown County</v>
    <v>f9a3b502-921a-924a-ca4e-fbbf141b1328</v>
    <v>en-US</v>
    <v>Map</v>
  </rv>
  <rv s="1">
    <fb>42.976602</fb>
    <v>8</v>
  </rv>
  <rv s="2">
    <v>505</v>
    <v>6</v>
    <v>1055</v>
    <v>7</v>
    <v>0</v>
    <v>Image of Aberdeen, South Dakota</v>
  </rv>
  <rv s="1">
    <fb>45.464722222222001</fb>
    <v>9</v>
  </rv>
  <rv s="0">
    <v>805306368</v>
    <v>Travis Schaunaman (Mayor)</v>
    <v>cef0b692-2d20-7158-d366-aebe2981c580</v>
    <v>en-US</v>
    <v>Generic</v>
  </rv>
  <rv s="3">
    <v>451</v>
  </rv>
  <rv s="4">
    <v>https://www.bing.com/search?q=aberdeen+south+dakota&amp;form=skydnc</v>
    <v>Learn more on Bing</v>
  </rv>
  <rv s="1">
    <fb>-98.486388888888996</fb>
    <v>9</v>
  </rv>
  <rv s="1">
    <fb>28495</fb>
    <v>8</v>
  </rv>
  <rv s="5">
    <v>#VALUE!</v>
    <v>en-US</v>
    <v>77466568-2e88-71bd-a181-4388afdd9d8d</v>
    <v>536870912</v>
    <v>1</v>
    <v>1056</v>
    <v>2</v>
    <v>Aberdeen, South Dakota</v>
    <v>4</v>
    <v>5</v>
    <v>Map</v>
    <v>6</v>
    <v>7</v>
    <v>5332</v>
    <v>5333</v>
    <v>5334</v>
    <v>4</v>
    <v>Aberdeen is a city in and the county seat of Brown County, South Dakota, United States, located approximately 125 miles northeast of Pierre. The population was 28,495 at the 2020 census, making it the third most populous city in the state after ...</v>
    <v>5335</v>
    <v>5336</v>
    <v>5338</v>
    <v>5339</v>
    <v>5340</v>
    <v>Aberdeen, South Dakota</v>
    <v>5341</v>
    <v>Aberdeen, South Dakota</v>
    <v>mdp/vdpid/4897082117994840065</v>
  </rv>
  <rv s="0">
    <v>536870912</v>
    <v>Pierre, South Dakota</v>
    <v>20a86e52-87b3-4ee4-3068-41c956ee1f18</v>
    <v>en-US</v>
    <v>Map</v>
  </rv>
  <rv s="0">
    <v>536870912</v>
    <v>Hughes County</v>
    <v>bf305725-6e35-db5b-67cd-3e3f4bf60a9a</v>
    <v>en-US</v>
    <v>Map</v>
  </rv>
  <rv s="1">
    <fb>33.795206</fb>
    <v>8</v>
  </rv>
  <rv s="2">
    <v>506</v>
    <v>6</v>
    <v>1057</v>
    <v>7</v>
    <v>0</v>
    <v>Image of Pierre, South Dakota</v>
  </rv>
  <rv s="1">
    <fb>44.368361111111099</fb>
    <v>9</v>
  </rv>
  <rv s="0">
    <v>805306368</v>
    <v>Steve Harding (Mayor)</v>
    <v>b95b0707-9d6c-4681-cde6-5fdf01242367</v>
    <v>en-US</v>
    <v>Generic</v>
  </rv>
  <rv s="3">
    <v>452</v>
  </rv>
  <rv s="4">
    <v>https://www.bing.com/search?q=pierre+south+dakota&amp;form=skydnc</v>
    <v>Learn more on Bing</v>
  </rv>
  <rv s="1">
    <fb>-100.351138888889</fb>
    <v>9</v>
  </rv>
  <rv s="1">
    <fb>14091</fb>
    <v>8</v>
  </rv>
  <rv s="6">
    <v>#VALUE!</v>
    <v>en-US</v>
    <v>20a86e52-87b3-4ee4-3068-41c956ee1f18</v>
    <v>536870912</v>
    <v>1</v>
    <v>1058</v>
    <v>14</v>
    <v>Pierre, South Dakota</v>
    <v>4</v>
    <v>5</v>
    <v>Map</v>
    <v>6</v>
    <v>7</v>
    <v>5332</v>
    <v>5344</v>
    <v>5345</v>
    <v>4</v>
    <v>Pierre is the capital city of the U.S. state of South Dakota and the seat of Hughes County. The population was 14,091 at the 2020 census, making it the 2nd least populous US state capital after Montpelier, Vermont. It is South Dakota's 9th most ...</v>
    <v>5346</v>
    <v>5347</v>
    <v>5349</v>
    <v>5350</v>
    <v>5351</v>
    <v>Pierre, South Dakota</v>
    <v>5352</v>
    <v>35</v>
    <v>Pierre, South Dakota</v>
    <v>mdp/vdpid/5089127357004906497</v>
  </rv>
  <rv s="0">
    <v>536870912</v>
    <v>Rapid City, South Dakota</v>
    <v>94d389bf-69c3-4bfd-a0db-d5365ac3d31a</v>
    <v>en-US</v>
    <v>Map</v>
  </rv>
  <rv s="0">
    <v>536870912</v>
    <v>Pennington County</v>
    <v>61210e41-edd8-ec54-8de8-6fa845a34e6f</v>
    <v>en-US</v>
    <v>Map</v>
  </rv>
  <rv s="1">
    <fb>141.216229</fb>
    <v>8</v>
  </rv>
  <rv s="2">
    <v>507</v>
    <v>6</v>
    <v>1059</v>
    <v>7</v>
    <v>0</v>
    <v>Image of Rapid City, South Dakota</v>
  </rv>
  <rv s="1">
    <fb>44.081055555555601</fb>
    <v>9</v>
  </rv>
  <rv s="0">
    <v>805306368</v>
    <v>Jason Salamun (Mayor)</v>
    <v>cd95b045-376f-d5a5-fa03-9f7a7db7d571</v>
    <v>en-US</v>
    <v>Generic</v>
  </rv>
  <rv s="3">
    <v>453</v>
  </rv>
  <rv s="4">
    <v>https://www.bing.com/search?q=rapid+city+south+dakota&amp;form=skydnc</v>
    <v>Learn more on Bing</v>
  </rv>
  <rv s="1">
    <fb>-103.228666666667</fb>
    <v>9</v>
  </rv>
  <rv s="1">
    <fb>74703</fb>
    <v>8</v>
  </rv>
  <rv s="5">
    <v>#VALUE!</v>
    <v>en-US</v>
    <v>94d389bf-69c3-4bfd-a0db-d5365ac3d31a</v>
    <v>536870912</v>
    <v>1</v>
    <v>1060</v>
    <v>2</v>
    <v>Rapid City, South Dakota</v>
    <v>4</v>
    <v>5</v>
    <v>Map</v>
    <v>6</v>
    <v>7</v>
    <v>5332</v>
    <v>5355</v>
    <v>5356</v>
    <v>4</v>
    <v>Rapid City is the second most populous city in South Dakota after Sioux Falls and the county seat of Pennington County. Named after Rapid Creek, where the settlement developed, it is in western South Dakota, on the Black Hills' eastern slope. ...</v>
    <v>5357</v>
    <v>5358</v>
    <v>5360</v>
    <v>5361</v>
    <v>5362</v>
    <v>Rapid City, South Dakota</v>
    <v>5363</v>
    <v>Rapid City, South Dakota</v>
    <v>mdp/vdpid/5082988234066100225</v>
  </rv>
  <rv s="0">
    <v>536870912</v>
    <v>Sioux Falls, South Dakota</v>
    <v>d9fcdc7f-1917-4bcf-9998-253d9b343f3e</v>
    <v>en-US</v>
    <v>Map</v>
  </rv>
  <rv s="0">
    <v>536870912</v>
    <v>Lincoln County</v>
    <v>7129d519-7aad-5497-8810-bbf355b8f4cd</v>
    <v>en-US</v>
    <v>Map</v>
  </rv>
  <rv s="1">
    <fb>196.63010600000001</fb>
    <v>8</v>
  </rv>
  <rv s="2">
    <v>508</v>
    <v>6</v>
    <v>1061</v>
    <v>7</v>
    <v>0</v>
    <v>Image of Sioux Falls, South Dakota</v>
  </rv>
  <rv s="1">
    <fb>43.546055555555597</fb>
    <v>9</v>
  </rv>
  <rv s="0">
    <v>805306368</v>
    <v>Paul TenHaken (Mayor)</v>
    <v>43b29e89-c921-0022-ae3b-3e48b42b347e</v>
    <v>en-US</v>
    <v>Generic</v>
  </rv>
  <rv s="3">
    <v>454</v>
  </rv>
  <rv s="4">
    <v>https://www.bing.com/search?q=sioux+falls+south+dakota&amp;form=skydnc</v>
    <v>Learn more on Bing</v>
  </rv>
  <rv s="1">
    <fb>-96.731388888888901</fb>
    <v>9</v>
  </rv>
  <rv s="1">
    <fb>192517</fb>
    <v>8</v>
  </rv>
  <rv s="6">
    <v>#VALUE!</v>
    <v>en-US</v>
    <v>d9fcdc7f-1917-4bcf-9998-253d9b343f3e</v>
    <v>536870912</v>
    <v>1</v>
    <v>1062</v>
    <v>14</v>
    <v>Sioux Falls, South Dakota</v>
    <v>4</v>
    <v>5</v>
    <v>Map</v>
    <v>6</v>
    <v>7</v>
    <v>5332</v>
    <v>5366</v>
    <v>5367</v>
    <v>4</v>
    <v>Sioux Falls is the most populous city in the U.S. state of South Dakota and the 121st-most populous city in the United States. It is the county seat of Minnehaha County and also extends into northern Lincoln County to the south, which continues ...</v>
    <v>5368</v>
    <v>5369</v>
    <v>5371</v>
    <v>5372</v>
    <v>5373</v>
    <v>Sioux Falls, South Dakota</v>
    <v>5374</v>
    <v>35</v>
    <v>Sioux Falls, South Dakota</v>
    <v>mdp/vdpid/5089867834482229249</v>
  </rv>
  <rv s="0">
    <v>536870912</v>
    <v>Chattanooga, Tennessee</v>
    <v>ce135c80-a37e-43c7-8be8-7618acd5cb0e</v>
    <v>en-US</v>
    <v>Map</v>
  </rv>
  <rv s="0">
    <v>536870912</v>
    <v>Tennessee</v>
    <v>9bbc9c72-1bf1-4ef6-b66d-a6cdef70f4f3</v>
    <v>en-US</v>
    <v>Map</v>
  </rv>
  <rv s="0">
    <v>536870912</v>
    <v>Hamilton County</v>
    <v>42da2ec6-538b-5872-f076-dfda4f7255c5</v>
    <v>en-US</v>
    <v>Map</v>
  </rv>
  <rv s="1">
    <fb>390.50399700000003</fb>
    <v>8</v>
  </rv>
  <rv s="2">
    <v>509</v>
    <v>6</v>
    <v>1063</v>
    <v>7</v>
    <v>0</v>
    <v>Image of Chattanooga, Tennessee</v>
  </rv>
  <rv s="1">
    <fb>35.045555555556</fb>
    <v>9</v>
  </rv>
  <rv s="0">
    <v>805306368</v>
    <v>Tim Kelly (Mayor)</v>
    <v>864fe515-8fec-dd3b-4c1e-68716ac02022</v>
    <v>en-US</v>
    <v>Generic</v>
  </rv>
  <rv s="3">
    <v>455</v>
  </rv>
  <rv s="4">
    <v>https://www.bing.com/search?q=chattanooga+tennessee&amp;form=skydnc</v>
    <v>Learn more on Bing</v>
  </rv>
  <rv s="1">
    <fb>-85.267222222222003</fb>
    <v>9</v>
  </rv>
  <rv s="1">
    <fb>181099</fb>
    <v>8</v>
  </rv>
  <rv s="6">
    <v>#VALUE!</v>
    <v>en-US</v>
    <v>ce135c80-a37e-43c7-8be8-7618acd5cb0e</v>
    <v>536870912</v>
    <v>1</v>
    <v>1064</v>
    <v>14</v>
    <v>Chattanooga, Tennessee</v>
    <v>4</v>
    <v>5</v>
    <v>Map</v>
    <v>6</v>
    <v>7</v>
    <v>5377</v>
    <v>5378</v>
    <v>5379</v>
    <v>4</v>
    <v>Chattanooga is a city in and the county seat of Hamilton County, Tennessee, United States. It is located along the Tennessee River, and borders Georgia to the south. With a population of 181,099 in 2020, it is Tennessee's fourth-largest city and ...</v>
    <v>5380</v>
    <v>5381</v>
    <v>5383</v>
    <v>5384</v>
    <v>5385</v>
    <v>Chattanooga, Tennessee</v>
    <v>5386</v>
    <v>1672</v>
    <v>Chattanooga, Tennessee</v>
    <v>mdp/vdpid/5483002308788748291</v>
  </rv>
  <rv s="0">
    <v>536870912</v>
    <v>Clarksville, Tennessee</v>
    <v>8ef992df-bed0-48d8-996f-8672ce34b356</v>
    <v>en-US</v>
    <v>Map</v>
  </rv>
  <rv s="0">
    <v>536870912</v>
    <v>Montgomery County</v>
    <v>6b31db17-0c54-14e3-4837-8a59f0e52d98</v>
    <v>en-US</v>
    <v>Map</v>
  </rv>
  <rv s="1">
    <fb>256.28285699999998</fb>
    <v>8</v>
  </rv>
  <rv s="2">
    <v>510</v>
    <v>6</v>
    <v>1065</v>
    <v>7</v>
    <v>0</v>
    <v>Image of Clarksville, Tennessee</v>
  </rv>
  <rv s="1">
    <fb>36.529722200000002</fb>
    <v>9</v>
  </rv>
  <rv s="0">
    <v>805306368</v>
    <v>Joe Pitts (Mayor)</v>
    <v>b9d02ad8-ec47-e2c9-5e31-b98d844f136c</v>
    <v>en-US</v>
    <v>Generic</v>
  </rv>
  <rv s="3">
    <v>456</v>
  </rv>
  <rv s="4">
    <v>https://www.bing.com/search?q=clarksville+tennessee&amp;form=skydnc</v>
    <v>Learn more on Bing</v>
  </rv>
  <rv s="1">
    <fb>-87.359444400000001</fb>
    <v>9</v>
  </rv>
  <rv s="1">
    <fb>166722</fb>
    <v>8</v>
  </rv>
  <rv s="5">
    <v>#VALUE!</v>
    <v>en-US</v>
    <v>8ef992df-bed0-48d8-996f-8672ce34b356</v>
    <v>536870912</v>
    <v>1</v>
    <v>1066</v>
    <v>2</v>
    <v>Clarksville, Tennessee</v>
    <v>4</v>
    <v>5</v>
    <v>Map</v>
    <v>6</v>
    <v>7</v>
    <v>5377</v>
    <v>5389</v>
    <v>5390</v>
    <v>4</v>
    <v>Clarksville is the county seat of Montgomery County, Tennessee, United States. It is the fifth-largest city in the state, after Nashville, Memphis, Knoxville, and Chattanooga. The city had a population of 166,722 as of the 2020 United States census.</v>
    <v>5391</v>
    <v>5392</v>
    <v>5394</v>
    <v>5395</v>
    <v>5396</v>
    <v>Clarksville, Tennessee</v>
    <v>5397</v>
    <v>Clarksville, Tennessee</v>
    <v>mdp/vdpid/5482193652413366274</v>
  </rv>
  <rv s="0">
    <v>536870912</v>
    <v>Cookeville, Tennessee</v>
    <v>f7a716d1-5c75-4b68-720d-482299ceaa92</v>
    <v>en-US</v>
    <v>Map</v>
  </rv>
  <rv s="0">
    <v>536870912</v>
    <v>Putnam County</v>
    <v>19f72ba7-8c13-da37-59fb-da25b8d860d9</v>
    <v>en-US</v>
    <v>Map</v>
  </rv>
  <rv s="1">
    <fb>91.976725999999999</fb>
    <v>8</v>
  </rv>
  <rv s="2">
    <v>511</v>
    <v>6</v>
    <v>1067</v>
    <v>7</v>
    <v>0</v>
    <v>Image of Cookeville, Tennessee</v>
  </rv>
  <rv s="1">
    <fb>36.164202000000003</fb>
    <v>9</v>
  </rv>
  <rv s="0">
    <v>805306368</v>
    <v>Laurin Wheaton (Mayor)</v>
    <v>06a2a4f1-9344-d586-f197-403da757d448</v>
    <v>en-US</v>
    <v>Generic</v>
  </rv>
  <rv s="3">
    <v>457</v>
  </rv>
  <rv s="4">
    <v>https://www.bing.com/search?q=cookeville+tennessee&amp;form=skydnc</v>
    <v>Learn more on Bing</v>
  </rv>
  <rv s="1">
    <fb>-85.504294999999999</fb>
    <v>9</v>
  </rv>
  <rv s="1">
    <fb>34842</fb>
    <v>8</v>
  </rv>
  <rv s="6">
    <v>#VALUE!</v>
    <v>en-US</v>
    <v>f7a716d1-5c75-4b68-720d-482299ceaa92</v>
    <v>536870912</v>
    <v>1</v>
    <v>1068</v>
    <v>14</v>
    <v>Cookeville, Tennessee</v>
    <v>4</v>
    <v>5</v>
    <v>Map</v>
    <v>6</v>
    <v>7</v>
    <v>5377</v>
    <v>5400</v>
    <v>5401</v>
    <v>4</v>
    <v>Cookeville is the county seat and largest city of Putnam County, Tennessee, United States. As of the 2020 United States census, its population was reported to be 34,842. It is recognized as one of the country's micropolitan areas, or smaller ...</v>
    <v>5402</v>
    <v>5403</v>
    <v>5405</v>
    <v>5406</v>
    <v>5407</v>
    <v>Cookeville, Tennessee</v>
    <v>5408</v>
    <v>35</v>
    <v>Cookeville, Tennessee</v>
    <v>mdp/vdpid/5482730970035519489</v>
  </rv>
  <rv s="0">
    <v>536870912</v>
    <v>Dyersburg, Tennessee</v>
    <v>c82f9759-e665-9495-7dfb-26a4b923f88e</v>
    <v>en-US</v>
    <v>Map</v>
  </rv>
  <rv s="0">
    <v>536870912</v>
    <v>Dyer County</v>
    <v>492c1202-0950-0122-49ea-db7ae96976b3</v>
    <v>en-US</v>
    <v>Map</v>
  </rv>
  <rv s="1">
    <fb>45.237188000000003</fb>
    <v>8</v>
  </rv>
  <rv s="2">
    <v>512</v>
    <v>6</v>
    <v>1069</v>
    <v>7</v>
    <v>0</v>
    <v>Image of Dyersburg, Tennessee</v>
  </rv>
  <rv s="1">
    <fb>36.039444444444001</fb>
    <v>9</v>
  </rv>
  <rv s="0">
    <v>805306368</v>
    <v>John Holden (Mayor)</v>
    <v>f3805ba4-600d-959f-407d-6996a332b328</v>
    <v>en-US</v>
    <v>Generic</v>
  </rv>
  <rv s="3">
    <v>458</v>
  </rv>
  <rv s="4">
    <v>https://www.bing.com/search?q=dyersburg+tennessee&amp;form=skydnc</v>
    <v>Learn more on Bing</v>
  </rv>
  <rv s="1">
    <fb>-89.382777777778003</fb>
    <v>9</v>
  </rv>
  <rv s="1">
    <fb>16164</fb>
    <v>8</v>
  </rv>
  <rv s="5">
    <v>#VALUE!</v>
    <v>en-US</v>
    <v>c82f9759-e665-9495-7dfb-26a4b923f88e</v>
    <v>536870912</v>
    <v>1</v>
    <v>1070</v>
    <v>2</v>
    <v>Dyersburg, Tennessee</v>
    <v>4</v>
    <v>5</v>
    <v>Map</v>
    <v>6</v>
    <v>7</v>
    <v>5377</v>
    <v>5411</v>
    <v>5412</v>
    <v>4</v>
    <v>Dyersburg is a city and the county seat of Dyer County, Tennessee, United States. It is located in northwest Tennessee, 79 miles northeast of Memphis on the Forked Deer River. The population was 16,164 at the 2020 census, down 5.72% from the ...</v>
    <v>5413</v>
    <v>5414</v>
    <v>5416</v>
    <v>5417</v>
    <v>5418</v>
    <v>Dyersburg, Tennessee</v>
    <v>5419</v>
    <v>Dyersburg, Tennessee</v>
    <v>mdp/vdpid/5482036845841743873</v>
  </rv>
  <rv s="0">
    <v>536870912</v>
    <v>Germantown, Tennessee</v>
    <v>9b2a3866-1970-b760-272b-05062d978dd6</v>
    <v>en-US</v>
    <v>Map</v>
  </rv>
  <rv s="0">
    <v>536870912</v>
    <v>Shelby County</v>
    <v>f6c08184-0850-e8c8-9402-dd3fc557a113</v>
    <v>en-US</v>
    <v>Map</v>
  </rv>
  <rv s="1">
    <fb>51.825270000000003</fb>
    <v>8</v>
  </rv>
  <rv s="2">
    <v>513</v>
    <v>6</v>
    <v>1071</v>
    <v>7</v>
    <v>0</v>
    <v>Image of Germantown, Tennessee</v>
  </rv>
  <rv s="1">
    <fb>35.088888888889002</fb>
    <v>9</v>
  </rv>
  <rv s="0">
    <v>805306368</v>
    <v>Mike Palazzolo (Mayor)</v>
    <v>81737034-9536-360c-0b87-0e292c234663</v>
    <v>en-US</v>
    <v>Generic</v>
  </rv>
  <rv s="3">
    <v>459</v>
  </rv>
  <rv s="4">
    <v>https://www.bing.com/search?q=germantown+tennessee&amp;form=skydnc</v>
    <v>Learn more on Bing</v>
  </rv>
  <rv s="1">
    <fb>-89.793888888889001</fb>
    <v>9</v>
  </rv>
  <rv s="1">
    <fb>41333</fb>
    <v>8</v>
  </rv>
  <rv s="6">
    <v>#VALUE!</v>
    <v>en-US</v>
    <v>9b2a3866-1970-b760-272b-05062d978dd6</v>
    <v>536870912</v>
    <v>1</v>
    <v>1072</v>
    <v>14</v>
    <v>Germantown, Tennessee</v>
    <v>4</v>
    <v>5</v>
    <v>Map</v>
    <v>6</v>
    <v>7</v>
    <v>5377</v>
    <v>5422</v>
    <v>5423</v>
    <v>4</v>
    <v>Germantown is a city in Shelby County, Tennessee, United States. The population was 41,333 at the 2020 census. Germantown is a suburb of Memphis, bordering it to the east-southeast. Germantown was founded in 1841 by mostly German emigrants. The ...</v>
    <v>5424</v>
    <v>5425</v>
    <v>5427</v>
    <v>5428</v>
    <v>5429</v>
    <v>Germantown, Tennessee</v>
    <v>5430</v>
    <v>35</v>
    <v>Germantown, Tennessee</v>
    <v>mdp/vdpid/5482290859384766465</v>
  </rv>
  <rv s="0">
    <v>536870912</v>
    <v>Johnson City, Tennessee</v>
    <v>bda73801-96d3-004a-d848-77382a6dd6e9</v>
    <v>en-US</v>
    <v>Map</v>
  </rv>
  <rv s="0">
    <v>536870912</v>
    <v>Washington County</v>
    <v>037829d7-393e-d185-d216-014bfe427d07</v>
    <v>en-US</v>
    <v>Map</v>
  </rv>
  <rv s="1">
    <fb>112.15431700000001</fb>
    <v>8</v>
  </rv>
  <rv s="2">
    <v>514</v>
    <v>6</v>
    <v>1073</v>
    <v>7</v>
    <v>0</v>
    <v>Image of Johnson City, Tennessee</v>
  </rv>
  <rv s="1">
    <fb>36.3134444444444</fb>
    <v>9</v>
  </rv>
  <rv s="0">
    <v>805306368</v>
    <v>Dr. Todd Fowler (Mayor)</v>
    <v>707eaade-5d31-9d31-67b0-42152825c99c</v>
    <v>en-US</v>
    <v>Generic</v>
  </rv>
  <rv s="3">
    <v>460</v>
  </rv>
  <rv s="4">
    <v>https://www.bing.com/search?q=johnson+city+tennessee&amp;form=skydnc</v>
    <v>Learn more on Bing</v>
  </rv>
  <rv s="1">
    <fb>-82.353472222222194</fb>
    <v>9</v>
  </rv>
  <rv s="1">
    <fb>71046</fb>
    <v>8</v>
  </rv>
  <rv s="5">
    <v>#VALUE!</v>
    <v>en-US</v>
    <v>bda73801-96d3-004a-d848-77382a6dd6e9</v>
    <v>536870912</v>
    <v>1</v>
    <v>1074</v>
    <v>2</v>
    <v>Johnson City, Tennessee</v>
    <v>4</v>
    <v>5</v>
    <v>Map</v>
    <v>6</v>
    <v>7</v>
    <v>5377</v>
    <v>5433</v>
    <v>5434</v>
    <v>4</v>
    <v>Johnson City is a city in Washington, Carter, and Sullivan counties in the U.S. state of Tennessee, mostly in Washington County. As of the 2020 United States census, the population was 71,046, making it the eighth largest city in Tennessee. ...</v>
    <v>5435</v>
    <v>5436</v>
    <v>5438</v>
    <v>5439</v>
    <v>5440</v>
    <v>Johnson City, Tennessee</v>
    <v>5441</v>
    <v>Johnson City, Tennessee</v>
    <v>mdp/vdpid/5484415494746275841</v>
  </rv>
  <rv s="0">
    <v>536870912</v>
    <v>Kingsport, Tennessee</v>
    <v>1abfe8d6-bef5-4955-3f54-33b9668fe0a5</v>
    <v>en-US</v>
    <v>Map</v>
  </rv>
  <rv s="0">
    <v>536870912</v>
    <v>Sullivan County</v>
    <v>2ee2a0bd-f44b-8de8-8ad8-ec4db8f35273</v>
    <v>en-US</v>
    <v>Map</v>
  </rv>
  <rv s="1">
    <fb>140.90207000000001</fb>
    <v>8</v>
  </rv>
  <rv s="2">
    <v>515</v>
    <v>6</v>
    <v>1075</v>
    <v>7</v>
    <v>0</v>
    <v>Image of Kingsport, Tennessee</v>
  </rv>
  <rv s="1">
    <fb>36.550249999999998</fb>
    <v>9</v>
  </rv>
  <rv s="0">
    <v>805306368</v>
    <v>Patrick Shull (Mayor)</v>
    <v>d43a7adc-5693-ee49-7aba-dc62218d5b4d</v>
    <v>en-US</v>
    <v>Generic</v>
  </rv>
  <rv s="3">
    <v>461</v>
  </rv>
  <rv s="4">
    <v>https://www.bing.com/search?q=kingsport+tennessee&amp;form=skydnc</v>
    <v>Learn more on Bing</v>
  </rv>
  <rv s="1">
    <fb>-82.559444444444395</fb>
    <v>9</v>
  </rv>
  <rv s="1">
    <fb>55442</fb>
    <v>8</v>
  </rv>
  <rv s="6">
    <v>#VALUE!</v>
    <v>en-US</v>
    <v>1abfe8d6-bef5-4955-3f54-33b9668fe0a5</v>
    <v>536870912</v>
    <v>1</v>
    <v>1076</v>
    <v>14</v>
    <v>Kingsport, Tennessee</v>
    <v>4</v>
    <v>5</v>
    <v>Map</v>
    <v>6</v>
    <v>7</v>
    <v>5377</v>
    <v>5444</v>
    <v>5445</v>
    <v>4</v>
    <v>Kingsport is a city in Sullivan and Hawkins counties in the U.S. state of Tennessee. As of the 2020 census, its population was 55,442. Lying along the Holston River, Kingsport is commonly included in what is known as the Mountain Empire, which ...</v>
    <v>5446</v>
    <v>5447</v>
    <v>5449</v>
    <v>5450</v>
    <v>5451</v>
    <v>Kingsport, Tennessee</v>
    <v>5452</v>
    <v>1672</v>
    <v>Kingsport, Tennessee</v>
    <v>mdp/vdpid/5484408349480976385</v>
  </rv>
  <rv s="0">
    <v>536870912</v>
    <v>Knoxville, Tennessee</v>
    <v>36c53949-92d8-4b8c-95c7-e92b839f90c5</v>
    <v>en-US</v>
    <v>Map</v>
  </rv>
  <rv s="0">
    <v>536870912</v>
    <v>Knox County</v>
    <v>75fdb132-30dc-305f-9b9b-6850f27f1246</v>
    <v>en-US</v>
    <v>Map</v>
  </rv>
  <rv s="1">
    <fb>269.79876899999999</fb>
    <v>8</v>
  </rv>
  <rv s="2">
    <v>516</v>
    <v>6</v>
    <v>1077</v>
    <v>7</v>
    <v>0</v>
    <v>Image of Knoxville, Tennessee</v>
  </rv>
  <rv s="1">
    <fb>35.961666666666702</fb>
    <v>9</v>
  </rv>
  <rv s="0">
    <v>805306368</v>
    <v>Indya Kincannon (Mayor)</v>
    <v>ee8993eb-ebb2-7570-d6b9-ba49727e3416</v>
    <v>en-US</v>
    <v>Generic</v>
  </rv>
  <rv s="3">
    <v>462</v>
  </rv>
  <rv s="4">
    <v>https://www.bing.com/search?q=knoxville+tennessee&amp;form=skydnc</v>
    <v>Learn more on Bing</v>
  </rv>
  <rv s="1">
    <fb>-83.923333333333304</fb>
    <v>9</v>
  </rv>
  <rv s="1">
    <fb>190740</fb>
    <v>8</v>
  </rv>
  <rv s="5">
    <v>#VALUE!</v>
    <v>en-US</v>
    <v>36c53949-92d8-4b8c-95c7-e92b839f90c5</v>
    <v>536870912</v>
    <v>1</v>
    <v>1078</v>
    <v>2</v>
    <v>Knoxville, Tennessee</v>
    <v>4</v>
    <v>5</v>
    <v>Map</v>
    <v>6</v>
    <v>7</v>
    <v>5377</v>
    <v>5455</v>
    <v>5456</v>
    <v>4</v>
    <v>Knoxville is a city in and the county seat of Knox County, Tennessee, United States. As of the 2020 United States census, Knoxville's population was 190,740, making it the largest city in the East Tennessee Grand Division and the state's third ...</v>
    <v>5457</v>
    <v>5458</v>
    <v>5460</v>
    <v>5461</v>
    <v>5462</v>
    <v>Knoxville, Tennessee</v>
    <v>5463</v>
    <v>Knoxville, Tennessee</v>
    <v>mdp/vdpid/5484290154615013377</v>
  </rv>
  <rv s="0">
    <v>536870912</v>
    <v>McMinnville, Tennessee</v>
    <v>58f95aec-b054-64ba-80b6-f813514f0814</v>
    <v>en-US</v>
    <v>Map</v>
  </rv>
  <rv s="0">
    <v>536870912</v>
    <v>Warren County</v>
    <v>1134a083-17c9-8554-3835-1f3e1525fd25</v>
    <v>en-US</v>
    <v>Map</v>
  </rv>
  <rv s="1">
    <fb>28.66151</fb>
    <v>8</v>
  </rv>
  <rv s="2">
    <v>517</v>
    <v>6</v>
    <v>1079</v>
    <v>7</v>
    <v>0</v>
    <v>Image of McMinnville, Tennessee</v>
  </rv>
  <rv s="1">
    <fb>35.686669999999999</fb>
    <v>9</v>
  </rv>
  <rv s="0">
    <v>805306368</v>
    <v>Ryle Chastain (Mayor)</v>
    <v>58723919-0366-a230-cc03-84688e08c440</v>
    <v>en-US</v>
    <v>Generic</v>
  </rv>
  <rv s="3">
    <v>463</v>
  </rv>
  <rv s="4">
    <v>https://www.bing.com/search?q=mcminnville+tennessee&amp;form=skydnc</v>
    <v>Learn more on Bing</v>
  </rv>
  <rv s="1">
    <fb>-85.779169999999993</fb>
    <v>9</v>
  </rv>
  <rv s="1">
    <fb>13788</fb>
    <v>8</v>
  </rv>
  <rv s="5">
    <v>#VALUE!</v>
    <v>en-US</v>
    <v>58f95aec-b054-64ba-80b6-f813514f0814</v>
    <v>536870912</v>
    <v>1</v>
    <v>1080</v>
    <v>2</v>
    <v>McMinnville, Tennessee</v>
    <v>4</v>
    <v>5</v>
    <v>Map</v>
    <v>6</v>
    <v>7</v>
    <v>5377</v>
    <v>5466</v>
    <v>5467</v>
    <v>4</v>
    <v>McMinnville is the largest city in and the county seat of Warren County, Tennessee, United States. The population was 13,788 at the 2020 census. It was named after Governor Joseph McMinn.</v>
    <v>5468</v>
    <v>5469</v>
    <v>5471</v>
    <v>5472</v>
    <v>5473</v>
    <v>McMinnville, Tennessee</v>
    <v>5474</v>
    <v>McMinnville, Tennessee</v>
    <v>mdp/vdpid/5482691325977427969</v>
  </rv>
  <rv s="0">
    <v>536870912</v>
    <v>Memphis, Tennessee</v>
    <v>4b54300c-43b3-4511-bd9d-c321ef0e58f6</v>
    <v>en-US</v>
    <v>Map</v>
  </rv>
  <rv s="1">
    <fb>845.18428800000004</fb>
    <v>8</v>
  </rv>
  <rv s="2">
    <v>518</v>
    <v>6</v>
    <v>1081</v>
    <v>7</v>
    <v>0</v>
    <v>Image of Memphis, Tennessee</v>
  </rv>
  <rv s="1">
    <fb>35.1175</fb>
    <v>9</v>
  </rv>
  <rv s="0">
    <v>805306368</v>
    <v>Paul Young (Mayor)</v>
    <v>2958f1c2-ea9a-fdce-2bd7-ebe80b2d70b8</v>
    <v>en-US</v>
    <v>Generic</v>
  </rv>
  <rv s="3">
    <v>464</v>
  </rv>
  <rv s="4">
    <v>https://www.bing.com/search?q=memphis+tennessee&amp;form=skydnc</v>
    <v>Learn more on Bing</v>
  </rv>
  <rv s="1">
    <fb>-89.971111111111</fb>
    <v>9</v>
  </rv>
  <rv s="1">
    <fb>633104</fb>
    <v>8</v>
  </rv>
  <rv s="6">
    <v>#VALUE!</v>
    <v>en-US</v>
    <v>4b54300c-43b3-4511-bd9d-c321ef0e58f6</v>
    <v>536870912</v>
    <v>1</v>
    <v>1082</v>
    <v>14</v>
    <v>Memphis, Tennessee</v>
    <v>4</v>
    <v>5</v>
    <v>Map</v>
    <v>6</v>
    <v>7</v>
    <v>5377</v>
    <v>5422</v>
    <v>5477</v>
    <v>4</v>
    <v>Memphis is a city in the U.S. state of Tennessee. It is the seat of Shelby County, in the southwesternmost part of the state, and is situated along the Mississippi River. With a population of 633,104 at the 2020 U.S. census, Memphis is the ...</v>
    <v>5478</v>
    <v>5479</v>
    <v>5481</v>
    <v>5482</v>
    <v>5483</v>
    <v>Memphis, Tennessee</v>
    <v>5484</v>
    <v>35</v>
    <v>Memphis, Tennessee</v>
    <v>mdp/vdpid/5097980833206108162</v>
  </rv>
  <rv s="0">
    <v>536870912</v>
    <v>Nashville, Tennessee</v>
    <v>e2accb9d-ccea-5b7c-7bbc-0db831476d61</v>
    <v>en-US</v>
    <v>Map</v>
  </rv>
  <rv s="0">
    <v>536870912</v>
    <v>Davidson County</v>
    <v>333fe993-fea1-1234-e900-137860a296b7</v>
    <v>en-US</v>
    <v>Map</v>
  </rv>
  <rv s="1">
    <fb>1367.25</fb>
    <v>8</v>
  </rv>
  <rv s="2">
    <v>519</v>
    <v>6</v>
    <v>1083</v>
    <v>7</v>
    <v>0</v>
    <v>Image of Nashville, Tennessee</v>
  </rv>
  <rv s="1">
    <fb>36.162222222222198</fb>
    <v>9</v>
  </rv>
  <rv s="0">
    <v>805306368</v>
    <v>Freddie O'Connell (Mayor)</v>
    <v>8f43b321-4e8f-5e51-7aa8-e580959c5a98</v>
    <v>en-US</v>
    <v>Generic</v>
  </rv>
  <rv s="3">
    <v>465</v>
  </rv>
  <rv s="4">
    <v>https://www.bing.com/search?q=nashville+tennessee&amp;form=skydnc</v>
    <v>Learn more on Bing</v>
  </rv>
  <rv s="1">
    <fb>-86.774444444444399</fb>
    <v>9</v>
  </rv>
  <rv s="1">
    <fb>689447</fb>
    <v>8</v>
  </rv>
  <rv s="6">
    <v>#VALUE!</v>
    <v>en-US</v>
    <v>e2accb9d-ccea-5b7c-7bbc-0db831476d61</v>
    <v>536870912</v>
    <v>1</v>
    <v>1084</v>
    <v>14</v>
    <v>Nashville, Tennessee</v>
    <v>4</v>
    <v>5</v>
    <v>Map</v>
    <v>6</v>
    <v>7</v>
    <v>5377</v>
    <v>5487</v>
    <v>5488</v>
    <v>4</v>
    <v>Nashville is the capital and most populous city in the U.S. state of Tennessee, and is also the county seat of Davidson County. With a population of 689,447 at the 2020 U.S. census, Nashville is the 21st most-populous city in the United States, ...</v>
    <v>5489</v>
    <v>5490</v>
    <v>5492</v>
    <v>5493</v>
    <v>5494</v>
    <v>Nashville, Tennessee</v>
    <v>5495</v>
    <v>35</v>
    <v>Nashville, Tennessee</v>
    <v>mdp/vdpid/5482596216845893633</v>
  </rv>
  <rv s="0">
    <v>536870912</v>
    <v>Union City, Tennessee</v>
    <v>58376f73-3968-c6b9-cf98-44b2759130de</v>
    <v>en-US</v>
    <v>Map</v>
  </rv>
  <rv s="0">
    <v>536870912</v>
    <v>Obion County</v>
    <v>1f8b6c7d-ed79-97ea-a408-badf56248123</v>
    <v>en-US</v>
    <v>Map</v>
  </rv>
  <rv s="1">
    <fb>31.960006</fb>
    <v>8</v>
  </rv>
  <rv s="2">
    <v>520</v>
    <v>6</v>
    <v>1085</v>
    <v>7</v>
    <v>0</v>
    <v>Image of Union City, Tennessee</v>
  </rv>
  <rv s="1">
    <fb>36.424444444443999</fb>
    <v>9</v>
  </rv>
  <rv s="0">
    <v>805306368</v>
    <v>Terry Hailey (Mayor)</v>
    <v>84306ed4-6355-29e3-ce40-35b931a37edb</v>
    <v>en-US</v>
    <v>Generic</v>
  </rv>
  <rv s="3">
    <v>466</v>
  </rv>
  <rv s="4">
    <v>https://www.bing.com/search?q=union+city+tennessee&amp;form=skydnc</v>
    <v>Learn more on Bing</v>
  </rv>
  <rv s="1">
    <fb>-89.050833333333003</fb>
    <v>9</v>
  </rv>
  <rv s="1">
    <fb>11170</fb>
    <v>8</v>
  </rv>
  <rv s="5">
    <v>#VALUE!</v>
    <v>en-US</v>
    <v>58376f73-3968-c6b9-cf98-44b2759130de</v>
    <v>536870912</v>
    <v>1</v>
    <v>1086</v>
    <v>2</v>
    <v>Union City, Tennessee</v>
    <v>4</v>
    <v>5</v>
    <v>Map</v>
    <v>6</v>
    <v>7</v>
    <v>5377</v>
    <v>5498</v>
    <v>5499</v>
    <v>4</v>
    <v>Union City is located in Obion County, Tennessee, United States. 11,170 people were living in the town as of the 2020 census. It is the principal urban settlement of the surrounding micropolitan area, which includes Obion County and Fulton ...</v>
    <v>5500</v>
    <v>5501</v>
    <v>5503</v>
    <v>5504</v>
    <v>5505</v>
    <v>Union City, Tennessee</v>
    <v>5506</v>
    <v>Union City, Tennessee</v>
    <v>mdp/vdpid/5482045230171553793</v>
  </rv>
  <rv s="0">
    <v>536870912</v>
    <v>Abilene, Texas</v>
    <v>b0fb7002-e338-4438-9e57-9f32204bfe3b</v>
    <v>en-US</v>
    <v>Map</v>
  </rv>
  <rv s="0">
    <v>536870912</v>
    <v>Texas</v>
    <v>00a23ccd-3344-461c-8b9f-c2bb55be5815</v>
    <v>en-US</v>
    <v>Map</v>
  </rv>
  <rv s="0">
    <v>536870912</v>
    <v>Taylor County</v>
    <v>316a3b57-f957-5921-e103-dfc3cbaed3e2</v>
    <v>en-US</v>
    <v>Map</v>
  </rv>
  <rv s="1">
    <fb>290.33475499999997</fb>
    <v>8</v>
  </rv>
  <rv s="2">
    <v>521</v>
    <v>6</v>
    <v>1087</v>
    <v>7</v>
    <v>0</v>
    <v>Image of Abilene, Texas</v>
  </rv>
  <rv s="1">
    <fb>32.446388888888997</fb>
    <v>9</v>
  </rv>
  <rv s="0">
    <v>805306368</v>
    <v>Weldon Hurt (Mayor)</v>
    <v>02ef7b61-a8fb-f50b-c693-ef1a05e293af</v>
    <v>en-US</v>
    <v>Generic</v>
  </rv>
  <rv s="3">
    <v>467</v>
  </rv>
  <rv s="4">
    <v>https://www.bing.com/search?q=abilene+texas&amp;form=skydnc</v>
    <v>Learn more on Bing</v>
  </rv>
  <rv s="1">
    <fb>-99.745555555555995</fb>
    <v>9</v>
  </rv>
  <rv s="1">
    <fb>125182</fb>
    <v>8</v>
  </rv>
  <rv s="6">
    <v>#VALUE!</v>
    <v>en-US</v>
    <v>b0fb7002-e338-4438-9e57-9f32204bfe3b</v>
    <v>536870912</v>
    <v>1</v>
    <v>1088</v>
    <v>14</v>
    <v>Abilene, Texas</v>
    <v>4</v>
    <v>5</v>
    <v>Map</v>
    <v>6</v>
    <v>7</v>
    <v>5509</v>
    <v>5510</v>
    <v>5511</v>
    <v>4</v>
    <v>Abilene is a city in Taylor and Jones County, Texas, United States. Its population was 125,182 at the 2020 census. It is the principal city of the Abilene metropolitan statistical area, which had a population of 165,252 as of 2020. Abilene is ...</v>
    <v>5512</v>
    <v>5513</v>
    <v>5515</v>
    <v>5516</v>
    <v>5517</v>
    <v>Abilene, Texas</v>
    <v>5518</v>
    <v>35</v>
    <v>Abilene, Texas</v>
    <v>mdp/vdpid/5107221540689149953</v>
  </rv>
  <rv s="0">
    <v>536870912</v>
    <v>Amarillo, Texas</v>
    <v>a75e5caa-9ad4-4125-9bd2-623e0726a340</v>
    <v>en-US</v>
    <v>Map</v>
  </rv>
  <rv s="0">
    <v>536870912</v>
    <v>Randall County</v>
    <v>1b09844c-2b8e-a647-fc31-c4114000f859</v>
    <v>en-US</v>
    <v>Map</v>
  </rv>
  <rv s="1">
    <fb>266.55613299999999</fb>
    <v>8</v>
  </rv>
  <rv s="2">
    <v>522</v>
    <v>6</v>
    <v>1089</v>
    <v>7</v>
    <v>0</v>
    <v>Image of Amarillo, Texas</v>
  </rv>
  <rv s="0">
    <v>805306368</v>
    <v>Cole Stanley (Mayor)</v>
    <v>9d523007-ff4e-f741-000f-805006b9ca53</v>
    <v>en-US</v>
    <v>Generic</v>
  </rv>
  <rv s="3">
    <v>468</v>
  </rv>
  <rv s="4">
    <v>https://www.bing.com/search?q=amarillo+texas&amp;form=skydnc</v>
    <v>Learn more on Bing</v>
  </rv>
  <rv s="1">
    <fb>-101.84527777778</fb>
    <v>9</v>
  </rv>
  <rv s="1">
    <fb>200393</fb>
    <v>8</v>
  </rv>
  <rv s="5">
    <v>#VALUE!</v>
    <v>en-US</v>
    <v>a75e5caa-9ad4-4125-9bd2-623e0726a340</v>
    <v>536870912</v>
    <v>1</v>
    <v>1090</v>
    <v>2</v>
    <v>Amarillo, Texas</v>
    <v>4</v>
    <v>5</v>
    <v>Map</v>
    <v>6</v>
    <v>7</v>
    <v>5509</v>
    <v>5521</v>
    <v>5522</v>
    <v>4</v>
    <v>Amarillo is a city in the U.S. state of Texas and the seat of Potter County. It is the 14th-most populous city in Texas and the largest city in the Texas Panhandle. A portion of the city extends into Randall County. The estimated population of ...</v>
    <v>5523</v>
    <v>210</v>
    <v>5525</v>
    <v>5526</v>
    <v>5527</v>
    <v>Amarillo, Texas</v>
    <v>5528</v>
    <v>Amarillo, Texas</v>
    <v>mdp/vdpid/5088774686184046593</v>
  </rv>
  <rv s="0">
    <v>536870912</v>
    <v>Arlington, Texas</v>
    <v>c26c2699-3b49-47d8-96a6-6c15c8b7012a</v>
    <v>en-US</v>
    <v>Map</v>
  </rv>
  <rv s="0">
    <v>536870912</v>
    <v>Tarrant County</v>
    <v>06476aa3-3428-ee69-2c3c-93e2513f3345</v>
    <v>en-US</v>
    <v>Map</v>
  </rv>
  <rv s="1">
    <fb>257.88312100000002</fb>
    <v>8</v>
  </rv>
  <rv s="2">
    <v>523</v>
    <v>6</v>
    <v>1091</v>
    <v>7</v>
    <v>0</v>
    <v>Image of Arlington, Texas</v>
  </rv>
  <rv s="1">
    <fb>32.705033</fb>
    <v>9</v>
  </rv>
  <rv s="0">
    <v>805306368</v>
    <v>Jim Ross (Mayor)</v>
    <v>56d41371-b40e-1567-be16-c2c072287cf0</v>
    <v>en-US</v>
    <v>Generic</v>
  </rv>
  <rv s="3">
    <v>469</v>
  </rv>
  <rv s="4">
    <v>https://www.bing.com/search?q=arlington+texas&amp;form=skydnc</v>
    <v>Learn more on Bing</v>
  </rv>
  <rv s="1">
    <fb>-97.122838999999999</fb>
    <v>9</v>
  </rv>
  <rv s="1">
    <fb>394266</fb>
    <v>8</v>
  </rv>
  <rv s="6">
    <v>#VALUE!</v>
    <v>en-US</v>
    <v>c26c2699-3b49-47d8-96a6-6c15c8b7012a</v>
    <v>536870912</v>
    <v>1</v>
    <v>1092</v>
    <v>14</v>
    <v>Arlington, Texas</v>
    <v>4</v>
    <v>5</v>
    <v>Map</v>
    <v>6</v>
    <v>7</v>
    <v>5509</v>
    <v>5531</v>
    <v>5532</v>
    <v>4</v>
    <v>Arlington is a city in the U.S. state of Texas, located in Tarrant County. It is part of the Mid-Cities region of the Dallas–Fort Worth–Arlington metropolitan statistical area, and is a principal city of the metropolis and region. The city had a ...</v>
    <v>5533</v>
    <v>5534</v>
    <v>5536</v>
    <v>5537</v>
    <v>5538</v>
    <v>Arlington, Texas</v>
    <v>5539</v>
    <v>35</v>
    <v>Arlington, Texas</v>
    <v>mdp/vdpid/5107767829441019905</v>
  </rv>
  <rv s="0">
    <v>536870912</v>
    <v>Austin, Texas</v>
    <v>afd7d7f6-01a2-401c-bb4d-59f7e34d585c</v>
    <v>en-US</v>
    <v>Map</v>
  </rv>
  <rv s="0">
    <v>536870912</v>
    <v>Travis County</v>
    <v>20b17992-eea7-f60c-0264-9295ab19d7e4</v>
    <v>en-US</v>
    <v>Map</v>
  </rv>
  <rv s="1">
    <fb>827.51275999999996</fb>
    <v>8</v>
  </rv>
  <rv s="2">
    <v>524</v>
    <v>6</v>
    <v>1093</v>
    <v>7</v>
    <v>0</v>
    <v>Image of Austin, Texas</v>
  </rv>
  <rv s="1">
    <fb>30.3</fb>
    <v>9</v>
  </rv>
  <rv s="0">
    <v>805306368</v>
    <v>Kirk Watson (Mayor)</v>
    <v>c4ea06fa-a87c-e5da-549e-3756b58a4fbd</v>
    <v>en-US</v>
    <v>Generic</v>
  </rv>
  <rv s="3">
    <v>470</v>
  </rv>
  <rv s="4">
    <v>https://www.bing.com/search?q=austin+texas&amp;form=skydnc</v>
    <v>Learn more on Bing</v>
  </rv>
  <rv s="1">
    <fb>-97.733333333332993</fb>
    <v>9</v>
  </rv>
  <rv s="1">
    <fb>961855</fb>
    <v>8</v>
  </rv>
  <rv s="5">
    <v>#VALUE!</v>
    <v>en-US</v>
    <v>afd7d7f6-01a2-401c-bb4d-59f7e34d585c</v>
    <v>536870912</v>
    <v>1</v>
    <v>1094</v>
    <v>2</v>
    <v>Austin, Texas</v>
    <v>4</v>
    <v>5</v>
    <v>Map</v>
    <v>6</v>
    <v>7</v>
    <v>5509</v>
    <v>5542</v>
    <v>5543</v>
    <v>4</v>
    <v>Austin is the capital of the U.S. state of Texas, as well as the seat and most populous city of Travis County, with portions extending into Hays and Williamson counties. Incorporated on December 27, 1839, it is the 10th most populous city in the ...</v>
    <v>5544</v>
    <v>5545</v>
    <v>5547</v>
    <v>5548</v>
    <v>5549</v>
    <v>Austin, Texas</v>
    <v>5550</v>
    <v>Austin, Texas</v>
    <v>mdp/vdpid/5108805940384104452</v>
  </rv>
  <rv s="0">
    <v>536870912</v>
    <v>Beaumont, Texas</v>
    <v>22c841cb-cde2-4145-92f3-55be11b56c6e</v>
    <v>en-US</v>
    <v>Map</v>
  </rv>
  <rv s="0">
    <v>536870912</v>
    <v>Jefferson County</v>
    <v>cb6a9eb5-22ac-ff2d-e906-6dacaedc844e</v>
    <v>en-US</v>
    <v>Map</v>
  </rv>
  <rv s="1">
    <fb>220.303448</fb>
    <v>8</v>
  </rv>
  <rv s="2">
    <v>525</v>
    <v>6</v>
    <v>1095</v>
    <v>7</v>
    <v>0</v>
    <v>Image of Beaumont, Texas</v>
  </rv>
  <rv s="1">
    <fb>30.08</fb>
    <v>9</v>
  </rv>
  <rv s="4">
    <v>https://www.bing.com/search?q=beaumont+texas&amp;form=skydnc</v>
    <v>Learn more on Bing</v>
  </rv>
  <rv s="1">
    <fb>-94.126666666667006</fb>
    <v>9</v>
  </rv>
  <rv s="1">
    <fb>115282</fb>
    <v>8</v>
  </rv>
  <rv s="9">
    <v>#VALUE!</v>
    <v>en-US</v>
    <v>22c841cb-cde2-4145-92f3-55be11b56c6e</v>
    <v>536870912</v>
    <v>1</v>
    <v>1096</v>
    <v>38</v>
    <v>Beaumont, Texas</v>
    <v>4</v>
    <v>5</v>
    <v>Map</v>
    <v>6</v>
    <v>7</v>
    <v>5509</v>
    <v>5553</v>
    <v>5554</v>
    <v>4</v>
    <v>Beaumont is a coastal city in the U.S. state of Texas. It is the seat of government of Jefferson County, within the Beaumont–Port Arthur metropolitan statistical area, located in Southeast Texas on the Neches River about 85 miles east of ...</v>
    <v>5555</v>
    <v>5556</v>
    <v>5557</v>
    <v>5558</v>
    <v>Beaumont, Texas</v>
    <v>5559</v>
    <v>35</v>
    <v>Beaumont, Texas</v>
    <v>mdp/vdpid/5110672765870931969</v>
  </rv>
  <rv s="0">
    <v>536870912</v>
    <v>Brownsville, Texas</v>
    <v>cabcb490-5094-436f-92d9-915f367e49bb</v>
    <v>en-US</v>
    <v>Map</v>
  </rv>
  <rv s="0">
    <v>536870912</v>
    <v>Cameron County</v>
    <v>c8633097-5114-1590-61cf-de07941b2064</v>
    <v>en-US</v>
    <v>Map</v>
  </rv>
  <rv s="1">
    <fb>378.856492</fb>
    <v>8</v>
  </rv>
  <rv s="2">
    <v>526</v>
    <v>6</v>
    <v>1097</v>
    <v>7</v>
    <v>0</v>
    <v>Image of Brownsville, Texas</v>
  </rv>
  <rv s="1">
    <fb>25.930277777777999</fb>
    <v>9</v>
  </rv>
  <rv s="0">
    <v>805306368</v>
    <v>John Cowen (Mayor)</v>
    <v>2203dbda-b120-66f2-de09-e127a3ac2c37</v>
    <v>en-US</v>
    <v>Generic</v>
  </rv>
  <rv s="3">
    <v>471</v>
  </rv>
  <rv s="4">
    <v>https://www.bing.com/search?q=brownsville+texas&amp;form=skydnc</v>
    <v>Learn more on Bing</v>
  </rv>
  <rv s="1">
    <fb>-97.484444444443994</fb>
    <v>9</v>
  </rv>
  <rv s="1">
    <fb>186738</fb>
    <v>8</v>
  </rv>
  <rv s="6">
    <v>#VALUE!</v>
    <v>en-US</v>
    <v>cabcb490-5094-436f-92d9-915f367e49bb</v>
    <v>536870912</v>
    <v>1</v>
    <v>1098</v>
    <v>14</v>
    <v>Brownsville, Texas</v>
    <v>4</v>
    <v>5</v>
    <v>Map</v>
    <v>6</v>
    <v>7</v>
    <v>5509</v>
    <v>5562</v>
    <v>5563</v>
    <v>4</v>
    <v>Brownsville is a city in and the county seat of Cameron County in the U.S. state of Texas. It is on the western Gulf Coast in South Texas, adjacent to the border with Matamoros, Tamaulipas, Mexico. The city covers 145.2 sq mi, and had a ...</v>
    <v>5564</v>
    <v>5565</v>
    <v>5567</v>
    <v>5568</v>
    <v>5569</v>
    <v>Brownsville, Texas</v>
    <v>5570</v>
    <v>35</v>
    <v>Brownsville, Texas</v>
    <v>mdp/vdpid/5112539090490753025</v>
  </rv>
  <rv s="0">
    <v>536870912</v>
    <v>Bryan, Texas</v>
    <v>82d14f90-1005-4347-b7ba-ccfc93887818</v>
    <v>en-US</v>
    <v>Map</v>
  </rv>
  <rv s="0">
    <v>536870912</v>
    <v>Brazos County</v>
    <v>d3d68b68-2350-fe52-ee1a-1d3159b7dbff</v>
    <v>en-US</v>
    <v>Map</v>
  </rv>
  <rv s="1">
    <fb>118.170039</fb>
    <v>8</v>
  </rv>
  <rv s="2">
    <v>527</v>
    <v>6</v>
    <v>1099</v>
    <v>7</v>
    <v>0</v>
    <v>Image of Bryan, Texas</v>
  </rv>
  <rv s="1">
    <fb>30.665600000000001</fb>
    <v>9</v>
  </rv>
  <rv s="4">
    <v>https://www.bing.com/search?q=bryan+texas&amp;form=skydnc</v>
    <v>Learn more on Bing</v>
  </rv>
  <rv s="1">
    <fb>-96.366699999999994</fb>
    <v>9</v>
  </rv>
  <rv s="1">
    <fb>83980</fb>
    <v>8</v>
  </rv>
  <rv s="15">
    <v>#VALUE!</v>
    <v>en-US</v>
    <v>82d14f90-1005-4347-b7ba-ccfc93887818</v>
    <v>536870912</v>
    <v>1</v>
    <v>1100</v>
    <v>366</v>
    <v>Bryan, Texas</v>
    <v>4</v>
    <v>5</v>
    <v>Map</v>
    <v>6</v>
    <v>7</v>
    <v>5509</v>
    <v>5573</v>
    <v>5574</v>
    <v>4</v>
    <v>Bryan is a city and the seat of government of Brazos County, Texas, United States. It is located in the heart of the Brazos Valley. As of the 2020 census, the city had a population of 83,980. Bryan borders the city of College Station, which lies ...</v>
    <v>5575</v>
    <v>5576</v>
    <v>5577</v>
    <v>5578</v>
    <v>Bryan, Texas</v>
    <v>5579</v>
    <v>Bryan, Texas</v>
    <v>mdp/vdpid/5108928775207256066</v>
  </rv>
  <rv s="0">
    <v>536870912</v>
    <v>Cedar Park, Texas</v>
    <v>f206d9bd-07d4-ec9c-b31b-ab4d3c3eaff1</v>
    <v>en-US</v>
    <v>Map</v>
  </rv>
  <rv s="0">
    <v>536870912</v>
    <v>Williamson County</v>
    <v>0ab3c204-c789-aed4-ab72-6d6f335aad6c</v>
    <v>en-US</v>
    <v>Map</v>
  </rv>
  <rv s="1">
    <fb>61.969450000000002</fb>
    <v>8</v>
  </rv>
  <rv s="2">
    <v>528</v>
    <v>6</v>
    <v>1101</v>
    <v>7</v>
    <v>0</v>
    <v>Image of Cedar Park, Texas</v>
  </rv>
  <rv s="1">
    <fb>30.506699999999999</fb>
    <v>9</v>
  </rv>
  <rv s="0">
    <v>805306368</v>
    <v>Corbin Van Arsdale (Mayor)</v>
    <v>833dd147-f9ca-b7c7-4c86-52291018ccfb</v>
    <v>en-US</v>
    <v>Generic</v>
  </rv>
  <rv s="3">
    <v>472</v>
  </rv>
  <rv s="4">
    <v>https://www.bing.com/search?q=cedar+park+texas&amp;form=skydnc</v>
    <v>Learn more on Bing</v>
  </rv>
  <rv s="1">
    <fb>-97.830299999999994</fb>
    <v>9</v>
  </rv>
  <rv s="1">
    <fb>77595</fb>
    <v>8</v>
  </rv>
  <rv s="5">
    <v>#VALUE!</v>
    <v>en-US</v>
    <v>f206d9bd-07d4-ec9c-b31b-ab4d3c3eaff1</v>
    <v>536870912</v>
    <v>1</v>
    <v>1102</v>
    <v>2</v>
    <v>Cedar Park, Texas</v>
    <v>4</v>
    <v>5</v>
    <v>Map</v>
    <v>6</v>
    <v>7</v>
    <v>5509</v>
    <v>5582</v>
    <v>5583</v>
    <v>4</v>
    <v>Cedar Park is a city and a suburb of Austin in the state of Texas, approximately 16 miles northwest of the center of Austin. According to the 2020 U.S. census, the city's population was 77,595, and in 2022 was estimated to be 77,642.</v>
    <v>5584</v>
    <v>5585</v>
    <v>5587</v>
    <v>5588</v>
    <v>5589</v>
    <v>Cedar Park, Texas</v>
    <v>5590</v>
    <v>Cedar Park, Texas</v>
    <v>mdp/vdpid/5108800776407351297</v>
  </rv>
  <rv s="0">
    <v>536870912</v>
    <v>College Station, Texas</v>
    <v>b2094016-bb67-474f-80d3-22fdfcee1175</v>
    <v>en-US</v>
    <v>Map</v>
  </rv>
  <rv s="1">
    <fb>132.44009399999999</fb>
    <v>8</v>
  </rv>
  <rv s="2">
    <v>529</v>
    <v>6</v>
    <v>1103</v>
    <v>7</v>
    <v>0</v>
    <v>Image of College Station, Texas</v>
  </rv>
  <rv s="1">
    <fb>30.601388888889002</fb>
    <v>9</v>
  </rv>
  <rv s="0">
    <v>805306368</v>
    <v>John Nichols (Mayor)</v>
    <v>8aefaab9-eda5-951c-97b0-ef950d040107</v>
    <v>en-US</v>
    <v>Generic</v>
  </rv>
  <rv s="3">
    <v>473</v>
  </rv>
  <rv s="4">
    <v>https://www.bing.com/search?q=college+station+texas&amp;form=skydnc</v>
    <v>Learn more on Bing</v>
  </rv>
  <rv s="1">
    <fb>-96.314444444444007</fb>
    <v>9</v>
  </rv>
  <rv s="1">
    <fb>120511</fb>
    <v>8</v>
  </rv>
  <rv s="5">
    <v>#VALUE!</v>
    <v>en-US</v>
    <v>b2094016-bb67-474f-80d3-22fdfcee1175</v>
    <v>536870912</v>
    <v>1</v>
    <v>1104</v>
    <v>2</v>
    <v>College Station, Texas</v>
    <v>4</v>
    <v>5</v>
    <v>Map</v>
    <v>6</v>
    <v>7</v>
    <v>5509</v>
    <v>5573</v>
    <v>5593</v>
    <v>4</v>
    <v>College Station is a city in Brazos County, Texas, United States, situated in East-Central Texas in the heart of the Brazos Valley, towards the eastern edge of the region known as the Texas Triangle. It is 83 miles northwest of Houston and 87 ...</v>
    <v>5594</v>
    <v>5595</v>
    <v>5597</v>
    <v>5598</v>
    <v>5599</v>
    <v>College Station, Texas</v>
    <v>5600</v>
    <v>College Station, Texas</v>
    <v>mdp/vdpid/5108952542566416385</v>
  </rv>
  <rv s="0">
    <v>536870912</v>
    <v>Conroe, Texas</v>
    <v>1bf14928-6080-c523-0295-da600a784c9e</v>
    <v>en-US</v>
    <v>Map</v>
  </rv>
  <rv s="0">
    <v>536870912</v>
    <v>Montgomery County</v>
    <v>27d3e780-702a-653d-5cb6-1ab46da66710</v>
    <v>en-US</v>
    <v>Map</v>
  </rv>
  <rv s="1">
    <fb>182.14806999999999</fb>
    <v>8</v>
  </rv>
  <rv s="2">
    <v>530</v>
    <v>6</v>
    <v>1105</v>
    <v>7</v>
    <v>0</v>
    <v>Image of Conroe, Texas</v>
  </rv>
  <rv s="1">
    <fb>30.316099999999999</fb>
    <v>9</v>
  </rv>
  <rv s="3">
    <v>474</v>
  </rv>
  <rv s="4">
    <v>https://www.bing.com/search?q=conroe+texas&amp;form=skydnc</v>
    <v>Learn more on Bing</v>
  </rv>
  <rv s="1">
    <fb>-95.4589</fb>
    <v>9</v>
  </rv>
  <rv s="1">
    <fb>89956</fb>
    <v>8</v>
  </rv>
  <rv s="6">
    <v>#VALUE!</v>
    <v>en-US</v>
    <v>1bf14928-6080-c523-0295-da600a784c9e</v>
    <v>536870912</v>
    <v>1</v>
    <v>1106</v>
    <v>14</v>
    <v>Conroe, Texas</v>
    <v>4</v>
    <v>5</v>
    <v>Map</v>
    <v>6</v>
    <v>7</v>
    <v>5509</v>
    <v>5603</v>
    <v>5604</v>
    <v>4</v>
    <v>Conroe is a city in and the county seat of Montgomery County, Texas, United States, about 40 miles north of Houston. It is a principal city in the Houston–The Woodlands–Sugar Land metropolitan area. As of 2023, the population was 103,035. Since ...</v>
    <v>5605</v>
    <v>5606</v>
    <v>5607</v>
    <v>5608</v>
    <v>5609</v>
    <v>Conroe, Texas</v>
    <v>5610</v>
    <v>35</v>
    <v>Conroe, Texas</v>
    <v>mdp/vdpid/5110483519847530497</v>
  </rv>
  <rv s="0">
    <v>536870912</v>
    <v>Corpus Christi, Texas</v>
    <v>72029f0b-72c5-4e57-b312-7cd91624f91b</v>
    <v>en-US</v>
    <v>Map</v>
  </rv>
  <rv s="0">
    <v>536870912</v>
    <v>Nueces County</v>
    <v>6603c85f-03d5-fd90-b57d-00e6d8465513</v>
    <v>en-US</v>
    <v>Map</v>
  </rv>
  <rv s="1">
    <fb>1304.2285790000001</fb>
    <v>8</v>
  </rv>
  <rv s="2">
    <v>531</v>
    <v>6</v>
    <v>1107</v>
    <v>7</v>
    <v>0</v>
    <v>Image of Corpus Christi, Texas</v>
  </rv>
  <rv s="1">
    <fb>27.742777777777999</fb>
    <v>9</v>
  </rv>
  <rv s="3">
    <v>475</v>
  </rv>
  <rv s="4">
    <v>https://www.bing.com/search?q=corpus+christi+texas&amp;form=skydnc</v>
    <v>Learn more on Bing</v>
  </rv>
  <rv s="1">
    <fb>-97.401944444443998</fb>
    <v>9</v>
  </rv>
  <rv s="1">
    <fb>317863</fb>
    <v>8</v>
  </rv>
  <rv s="5">
    <v>#VALUE!</v>
    <v>en-US</v>
    <v>72029f0b-72c5-4e57-b312-7cd91624f91b</v>
    <v>536870912</v>
    <v>1</v>
    <v>1108</v>
    <v>2</v>
    <v>Corpus Christi, Texas</v>
    <v>4</v>
    <v>5</v>
    <v>Map</v>
    <v>6</v>
    <v>7</v>
    <v>5509</v>
    <v>5613</v>
    <v>5614</v>
    <v>4</v>
    <v>Corpus Christi is a coastal city in the South Texas region of the U.S. state of Texas and the county seat and largest city of Nueces County. Portions of the city also extend into Aransas, Kleberg, and San Patricio counties. It is 130 miles ...</v>
    <v>5615</v>
    <v>5616</v>
    <v>5617</v>
    <v>5618</v>
    <v>5619</v>
    <v>Corpus Christi, Texas</v>
    <v>5620</v>
    <v>Corpus Christi, Texas</v>
    <v>mdp/vdpid/5112215106712764417</v>
  </rv>
  <rv s="0">
    <v>536870912</v>
    <v>Dallas</v>
    <v>9ed1db6b-57c5-47b3-9d50-8fb2a9898b35</v>
    <v>en-US</v>
    <v>Map</v>
  </rv>
  <rv s="0">
    <v>536870912</v>
    <v>Denton County</v>
    <v>43d04676-4fda-0025-6915-c164e91a94b6</v>
    <v>en-US</v>
    <v>Map</v>
  </rv>
  <rv s="1">
    <fb>996.57762500000001</fb>
    <v>8</v>
  </rv>
  <rv s="2">
    <v>532</v>
    <v>6</v>
    <v>1109</v>
    <v>7</v>
    <v>0</v>
    <v>Image of Dallas</v>
  </rv>
  <rv s="1">
    <fb>32.779166666667003</fb>
    <v>9</v>
  </rv>
  <rv s="0">
    <v>805306368</v>
    <v>Eric Johnson (Mayor)</v>
    <v>3c485188-f503-86a2-2457-c5ca819fd997</v>
    <v>en-US</v>
    <v>Generic</v>
  </rv>
  <rv s="3">
    <v>476</v>
  </rv>
  <rv s="4">
    <v>https://www.bing.com/search?q=dallas+texas&amp;form=skydnc</v>
    <v>Learn more on Bing</v>
  </rv>
  <rv s="1">
    <fb>-96.808888888889001</fb>
    <v>9</v>
  </rv>
  <rv s="1">
    <fb>1304379</fb>
    <v>8</v>
  </rv>
  <rv s="5">
    <v>#VALUE!</v>
    <v>en-US</v>
    <v>9ed1db6b-57c5-47b3-9d50-8fb2a9898b35</v>
    <v>536870912</v>
    <v>1</v>
    <v>1110</v>
    <v>2</v>
    <v>Dallas</v>
    <v>4</v>
    <v>5</v>
    <v>Map</v>
    <v>6</v>
    <v>7</v>
    <v>5509</v>
    <v>5623</v>
    <v>5624</v>
    <v>4</v>
    <v>Dallas is a city in the U.S. state of Texas and the most populous city in the Dallas–Fort Worth metroplex, the most populous metropolitan area in Texas and the 4th most populous metropolitan area in the United States at 7.5 million people. It is ...</v>
    <v>5625</v>
    <v>5626</v>
    <v>5628</v>
    <v>5629</v>
    <v>5630</v>
    <v>Dallas</v>
    <v>5631</v>
    <v>Dallas</v>
    <v>mdp/vdpid/5107863898514522114</v>
  </rv>
  <rv s="0">
    <v>536870912</v>
    <v>Denton, Texas</v>
    <v>2c212c6d-7800-45e6-a14d-055dbdc1f270</v>
    <v>en-US</v>
    <v>Map</v>
  </rv>
  <rv s="1">
    <fb>246.273437</fb>
    <v>8</v>
  </rv>
  <rv s="2">
    <v>533</v>
    <v>6</v>
    <v>1111</v>
    <v>7</v>
    <v>0</v>
    <v>Image of Denton, Texas</v>
  </rv>
  <rv s="1">
    <fb>33.216666666667003</fb>
    <v>9</v>
  </rv>
  <rv s="3">
    <v>477</v>
  </rv>
  <rv s="4">
    <v>https://www.bing.com/search?q=denton+texas&amp;form=skydnc</v>
    <v>Learn more on Bing</v>
  </rv>
  <rv s="1">
    <fb>-97.133333333332999</fb>
    <v>9</v>
  </rv>
  <rv s="1">
    <fb>139869</fb>
    <v>8</v>
  </rv>
  <rv s="6">
    <v>#VALUE!</v>
    <v>en-US</v>
    <v>2c212c6d-7800-45e6-a14d-055dbdc1f270</v>
    <v>536870912</v>
    <v>1</v>
    <v>1112</v>
    <v>14</v>
    <v>Denton, Texas</v>
    <v>4</v>
    <v>5</v>
    <v>Map</v>
    <v>6</v>
    <v>7</v>
    <v>5509</v>
    <v>5623</v>
    <v>5634</v>
    <v>4</v>
    <v>Denton is a city in and the county seat of Denton County, Texas, United States. With a population of 139,869 as of 2020, it is the 27th-most populous city in Texas, the 197th-most populous city in the United States, and the 12th-most populous ...</v>
    <v>5635</v>
    <v>5636</v>
    <v>5637</v>
    <v>5638</v>
    <v>5639</v>
    <v>Denton, Texas</v>
    <v>5640</v>
    <v>35</v>
    <v>Denton, Texas</v>
    <v>mdp/vdpid/5107713299898695681</v>
  </rv>
  <rv s="0">
    <v>536870912</v>
    <v>Edinburg, Texas</v>
    <v>cdb8261e-7184-4ac6-96d2-026f7a704497</v>
    <v>en-US</v>
    <v>Map</v>
  </rv>
  <rv s="0">
    <v>536870912</v>
    <v>Hidalgo County</v>
    <v>a6d2a266-d160-2f8e-1eb6-b483cf23f094</v>
    <v>en-US</v>
    <v>Map</v>
  </rv>
  <rv s="1">
    <fb>103.949814</fb>
    <v>8</v>
  </rv>
  <rv s="2">
    <v>534</v>
    <v>6</v>
    <v>1113</v>
    <v>7</v>
    <v>0</v>
    <v>Image of Edinburg, Texas</v>
  </rv>
  <rv s="1">
    <fb>26.304200000000002</fb>
    <v>9</v>
  </rv>
  <rv s="4">
    <v>https://www.bing.com/search?q=edinburg+texas&amp;form=skydnc</v>
    <v>Learn more on Bing</v>
  </rv>
  <rv s="1">
    <fb>-98.163899999999998</fb>
    <v>9</v>
  </rv>
  <rv s="1">
    <fb>100243</fb>
    <v>8</v>
  </rv>
  <rv s="9">
    <v>#VALUE!</v>
    <v>en-US</v>
    <v>cdb8261e-7184-4ac6-96d2-026f7a704497</v>
    <v>536870912</v>
    <v>1</v>
    <v>1114</v>
    <v>38</v>
    <v>Edinburg, Texas</v>
    <v>4</v>
    <v>5</v>
    <v>Map</v>
    <v>6</v>
    <v>7</v>
    <v>5509</v>
    <v>5643</v>
    <v>5644</v>
    <v>4</v>
    <v>Edinburg is a city in and the county seat of Hidalgo County, Texas, United States. The population was 100,243 at the 2020 census, and in 2022, its estimated population was 104,294, making it the second-largest city in Hidalgo County, and the ...</v>
    <v>5645</v>
    <v>5646</v>
    <v>5647</v>
    <v>5648</v>
    <v>Edinburg, Texas</v>
    <v>5649</v>
    <v>35</v>
    <v>Edinburg, Texas</v>
    <v>mdp/vdpid/5112450717830873089</v>
  </rv>
  <rv s="0">
    <v>536870912</v>
    <v>El Paso, Texas</v>
    <v>5ac5b3e2-129c-4cfd-9ec5-550d976b226b</v>
    <v>en-US</v>
    <v>Map</v>
  </rv>
  <rv s="0">
    <v>536870912</v>
    <v>El Paso County</v>
    <v>d00512d0-ed50-b7d6-c84f-938675419c5e</v>
    <v>en-US</v>
    <v>Map</v>
  </rv>
  <rv s="1">
    <fb>667.28900599999997</fb>
    <v>8</v>
  </rv>
  <rv s="2">
    <v>535</v>
    <v>6</v>
    <v>1115</v>
    <v>7</v>
    <v>0</v>
    <v>Image of El Paso, Texas</v>
  </rv>
  <rv s="1">
    <fb>31.759166666666999</fb>
    <v>9</v>
  </rv>
  <rv s="4">
    <v>https://www.bing.com/search?q=el+paso+texas&amp;form=skydnc</v>
    <v>Learn more on Bing</v>
  </rv>
  <rv s="1">
    <fb>-106.48861111111</fb>
    <v>9</v>
  </rv>
  <rv s="1">
    <fb>678815</fb>
    <v>8</v>
  </rv>
  <rv s="9">
    <v>#VALUE!</v>
    <v>en-US</v>
    <v>5ac5b3e2-129c-4cfd-9ec5-550d976b226b</v>
    <v>536870912</v>
    <v>1</v>
    <v>1116</v>
    <v>38</v>
    <v>El Paso, Texas</v>
    <v>4</v>
    <v>5</v>
    <v>Map</v>
    <v>6</v>
    <v>7</v>
    <v>5509</v>
    <v>5652</v>
    <v>5653</v>
    <v>4</v>
    <v>El Paso is a city in and the county seat of El Paso County, Texas, United States. The 2020 population of the city from the U.S. Census Bureau was 678,815, making it the 22nd-most populous city in the U.S., the most populous city in West Texas, ...</v>
    <v>5654</v>
    <v>5655</v>
    <v>5656</v>
    <v>5657</v>
    <v>El Paso, Texas</v>
    <v>5658</v>
    <v>136</v>
    <v>El Paso, Texas</v>
    <v>mdp/vdpid/5100639179591647233</v>
  </rv>
  <rv s="0">
    <v>536870912</v>
    <v>Fort Worth, Texas</v>
    <v>6f20d1b2-0d1c-41ef-85ce-7e5a7eb2da08</v>
    <v>en-US</v>
    <v>Map</v>
  </rv>
  <rv s="1">
    <fb>916.76</fb>
    <v>8</v>
  </rv>
  <rv s="2">
    <v>536</v>
    <v>6</v>
    <v>1117</v>
    <v>7</v>
    <v>0</v>
    <v>Image of Fort Worth, Texas</v>
  </rv>
  <rv s="1">
    <fb>32.7563888888889</fb>
    <v>9</v>
  </rv>
  <rv s="0">
    <v>805306368</v>
    <v>Mattie Parker (Mayor)</v>
    <v>c0eab222-97b5-1444-5009-8456f42f50ca</v>
    <v>en-US</v>
    <v>Generic</v>
  </rv>
  <rv s="3">
    <v>478</v>
  </rv>
  <rv s="4">
    <v>https://www.bing.com/search?q=fort+worth+texas&amp;form=skydnc</v>
    <v>Learn more on Bing</v>
  </rv>
  <rv s="1">
    <fb>-97.332499999999996</fb>
    <v>9</v>
  </rv>
  <rv s="1">
    <fb>918915</fb>
    <v>8</v>
  </rv>
  <rv s="6">
    <v>#VALUE!</v>
    <v>en-US</v>
    <v>6f20d1b2-0d1c-41ef-85ce-7e5a7eb2da08</v>
    <v>536870912</v>
    <v>1</v>
    <v>1118</v>
    <v>14</v>
    <v>Fort Worth, Texas</v>
    <v>4</v>
    <v>5</v>
    <v>Map</v>
    <v>6</v>
    <v>7</v>
    <v>5509</v>
    <v>5531</v>
    <v>5661</v>
    <v>4</v>
    <v>Fort Worth is a city in the U.S. state of Texas. It is the county seat of Tarrant County, covering nearly 350 square miles into four other counties: Denton, Johnson, Parker, and Wise. According to a 2022 United States census estimate, Fort ...</v>
    <v>5662</v>
    <v>5663</v>
    <v>5665</v>
    <v>5666</v>
    <v>5667</v>
    <v>Fort Worth, Texas</v>
    <v>5668</v>
    <v>35</v>
    <v>Fort Worth, Texas</v>
    <v>mdp/vdpid/5107765012043137026</v>
  </rv>
  <rv s="0">
    <v>536870912</v>
    <v>Galveston, Texas</v>
    <v>9d0f32ca-9d17-4d3c-b3de-696fc0bff9a6</v>
    <v>en-US</v>
    <v>Map</v>
  </rv>
  <rv s="0">
    <v>536870912</v>
    <v>Galveston County</v>
    <v>6eb3346c-14bb-63db-c2e9-c26410fdd252</v>
    <v>en-US</v>
    <v>Map</v>
  </rv>
  <rv s="1">
    <fb>542.19960300000002</fb>
    <v>8</v>
  </rv>
  <rv s="2">
    <v>537</v>
    <v>6</v>
    <v>1119</v>
    <v>7</v>
    <v>0</v>
    <v>Image of Galveston, Texas</v>
  </rv>
  <rv s="1">
    <fb>29.301388899999999</fb>
    <v>9</v>
  </rv>
  <rv s="0">
    <v>805306368</v>
    <v>Craig Brown (Mayor)</v>
    <v>1fa23388-d133-64b5-11ba-0badc62b8907</v>
    <v>en-US</v>
    <v>Generic</v>
  </rv>
  <rv s="3">
    <v>479</v>
  </rv>
  <rv s="4">
    <v>https://www.bing.com/search?q=galveston+texas&amp;form=skydnc</v>
    <v>Learn more on Bing</v>
  </rv>
  <rv s="1">
    <fb>-94.797777800000006</fb>
    <v>9</v>
  </rv>
  <rv s="1">
    <fb>53695</fb>
    <v>8</v>
  </rv>
  <rv s="6">
    <v>#VALUE!</v>
    <v>en-US</v>
    <v>9d0f32ca-9d17-4d3c-b3de-696fc0bff9a6</v>
    <v>536870912</v>
    <v>1</v>
    <v>1120</v>
    <v>14</v>
    <v>Galveston, Texas</v>
    <v>4</v>
    <v>5</v>
    <v>Map</v>
    <v>6</v>
    <v>7</v>
    <v>5509</v>
    <v>5671</v>
    <v>5672</v>
    <v>4</v>
    <v>Galveston is a coastal resort city and port off the Southeast Texas coast on Galveston Island and Pelican Island in the U.S. state of Texas. The community of 209.3 square miles, with a population of 53,695 in 2020, is the county seat of ...</v>
    <v>5673</v>
    <v>5674</v>
    <v>5676</v>
    <v>5677</v>
    <v>5678</v>
    <v>Galveston, Texas</v>
    <v>5679</v>
    <v>35</v>
    <v>Galveston, Texas</v>
    <v>mdp/vdpid/5110781239866949633</v>
  </rv>
  <rv s="0">
    <v>536870912</v>
    <v>Garland, Texas</v>
    <v>fcf077bd-3f72-4f5b-9fb1-0ff22c2f4c8c</v>
    <v>en-US</v>
    <v>Map</v>
  </rv>
  <rv s="0">
    <v>536870912</v>
    <v>Dallas County</v>
    <v>60b58c05-21f7-c2d5-1736-4259f116fda3</v>
    <v>en-US</v>
    <v>Map</v>
  </rv>
  <rv s="1">
    <fb>148.053088</fb>
    <v>8</v>
  </rv>
  <rv s="2">
    <v>538</v>
    <v>6</v>
    <v>1121</v>
    <v>7</v>
    <v>0</v>
    <v>Image of Garland, Texas</v>
  </rv>
  <rv s="1">
    <fb>32.906666666666702</fb>
    <v>9</v>
  </rv>
  <rv s="3">
    <v>480</v>
  </rv>
  <rv s="4">
    <v>https://www.bing.com/search?q=garland+texas&amp;form=skydnc</v>
    <v>Learn more on Bing</v>
  </rv>
  <rv s="1">
    <fb>-96.635000000000005</fb>
    <v>9</v>
  </rv>
  <rv s="1">
    <fb>246018</fb>
    <v>8</v>
  </rv>
  <rv s="6">
    <v>#VALUE!</v>
    <v>en-US</v>
    <v>fcf077bd-3f72-4f5b-9fb1-0ff22c2f4c8c</v>
    <v>536870912</v>
    <v>1</v>
    <v>1122</v>
    <v>14</v>
    <v>Garland, Texas</v>
    <v>4</v>
    <v>5</v>
    <v>Map</v>
    <v>6</v>
    <v>7</v>
    <v>5509</v>
    <v>5682</v>
    <v>5683</v>
    <v>4</v>
    <v>Garland is a city in the U.S. state of Texas. It is located northeast of Dallas and is a part of the Dallas–Fort Worth metroplex. It is located within Dallas County except for small portions located in Collin and Rockwall Counties. At the 2010 ...</v>
    <v>5684</v>
    <v>5685</v>
    <v>5686</v>
    <v>5687</v>
    <v>5688</v>
    <v>Garland, Texas</v>
    <v>5689</v>
    <v>35</v>
    <v>Garland, Texas</v>
    <v>mdp/vdpid/5107866269420355585</v>
  </rv>
  <rv s="0">
    <v>536870912</v>
    <v>Georgetown, Texas</v>
    <v>3bbf7cc6-e193-9c54-76a0-fd0c937acb6a</v>
    <v>en-US</v>
    <v>Map</v>
  </rv>
  <rv s="1">
    <fb>140.73096899999999</fb>
    <v>8</v>
  </rv>
  <rv s="2">
    <v>539</v>
    <v>6</v>
    <v>1123</v>
    <v>7</v>
    <v>0</v>
    <v>Image of Georgetown, Texas</v>
  </rv>
  <rv s="1">
    <fb>30.6511</fb>
    <v>9</v>
  </rv>
  <rv s="0">
    <v>805306368</v>
    <v>Josh Schroeder (Mayor)</v>
    <v>4a5beec9-152f-89a9-007c-1be194d6e7cf</v>
    <v>en-US</v>
    <v>Generic</v>
  </rv>
  <rv s="3">
    <v>481</v>
  </rv>
  <rv s="4">
    <v>https://www.bing.com/search?q=georgetown+texas&amp;form=skydnc</v>
    <v>Learn more on Bing</v>
  </rv>
  <rv s="1">
    <fb>-97.681399999999996</fb>
    <v>9</v>
  </rv>
  <rv s="1">
    <fb>67176</fb>
    <v>8</v>
  </rv>
  <rv s="5">
    <v>#VALUE!</v>
    <v>en-US</v>
    <v>3bbf7cc6-e193-9c54-76a0-fd0c937acb6a</v>
    <v>536870912</v>
    <v>1</v>
    <v>1124</v>
    <v>2</v>
    <v>Georgetown, Texas</v>
    <v>4</v>
    <v>5</v>
    <v>Map</v>
    <v>6</v>
    <v>7</v>
    <v>5509</v>
    <v>5582</v>
    <v>5692</v>
    <v>4</v>
    <v>Georgetown is a city in Texas and the county seat of Williamson County, Texas, United States. The population was 67,176 at the 2020 census. It is 30 miles north of Austin. Founded in 1875 from four existing colleges, the oldest of which had been ...</v>
    <v>5693</v>
    <v>5694</v>
    <v>5696</v>
    <v>5697</v>
    <v>5698</v>
    <v>Georgetown, Texas</v>
    <v>5699</v>
    <v>Georgetown, Texas</v>
    <v>mdp/vdpid/5108811747347660801</v>
  </rv>
  <rv s="0">
    <v>536870912</v>
    <v>Harlingen, Texas</v>
    <v>3fe42e35-2199-49f4-bd8d-8de1f9f6c5bf</v>
    <v>en-US</v>
    <v>Map</v>
  </rv>
  <rv s="1">
    <fb>104.37535699999999</fb>
    <v>8</v>
  </rv>
  <rv s="2">
    <v>540</v>
    <v>6</v>
    <v>1125</v>
    <v>7</v>
    <v>0</v>
    <v>Image of Harlingen, Texas</v>
  </rv>
  <rv s="1">
    <fb>26.2</fb>
    <v>9</v>
  </rv>
  <rv s="0">
    <v>805306368</v>
    <v>Norma Sepulveda (Mayor)</v>
    <v>270d39d8-d050-b63b-4672-3edcb4846088</v>
    <v>en-US</v>
    <v>Generic</v>
  </rv>
  <rv s="3">
    <v>482</v>
  </rv>
  <rv s="4">
    <v>https://www.bing.com/search?q=harlingen+texas&amp;form=skydnc</v>
    <v>Learn more on Bing</v>
  </rv>
  <rv s="1">
    <fb>-97.7</fb>
    <v>9</v>
  </rv>
  <rv s="1">
    <fb>71829</fb>
    <v>8</v>
  </rv>
  <rv s="6">
    <v>#VALUE!</v>
    <v>en-US</v>
    <v>3fe42e35-2199-49f4-bd8d-8de1f9f6c5bf</v>
    <v>536870912</v>
    <v>1</v>
    <v>1126</v>
    <v>14</v>
    <v>Harlingen, Texas</v>
    <v>4</v>
    <v>5</v>
    <v>Map</v>
    <v>6</v>
    <v>7</v>
    <v>5509</v>
    <v>5562</v>
    <v>5702</v>
    <v>4</v>
    <v>Harlingen is a city in Cameron County in the central region of the Rio Grande Valley of the southern part of the U.S. state of Texas, about 30 miles from the coast of the Gulf of Mexico. The city covers more than 40 square miles and is the ...</v>
    <v>5703</v>
    <v>5704</v>
    <v>5706</v>
    <v>5707</v>
    <v>5708</v>
    <v>Harlingen, Texas</v>
    <v>5709</v>
    <v>35</v>
    <v>Harlingen, Texas</v>
    <v>mdp/vdpid/5112487234481684481</v>
  </rv>
  <rv s="0">
    <v>536870912</v>
    <v>Houston</v>
    <v>ad99c262-d92e-4e88-87f7-5c66752fec36</v>
    <v>en-US</v>
    <v>Map</v>
  </rv>
  <rv s="1">
    <fb>1724.5445070000001</fb>
    <v>8</v>
  </rv>
  <rv s="2">
    <v>541</v>
    <v>6</v>
    <v>1127</v>
    <v>7</v>
    <v>0</v>
    <v>Image of Houston</v>
  </rv>
  <rv s="1">
    <fb>29.762777777777998</fb>
    <v>9</v>
  </rv>
  <rv s="0">
    <v>805306368</v>
    <v>John Whitmire (Mayor)</v>
    <v>c194c6f0-6b9f-c40e-8b68-e4c4175ead82</v>
    <v>en-US</v>
    <v>Generic</v>
  </rv>
  <rv s="3">
    <v>483</v>
  </rv>
  <rv s="4">
    <v>https://www.bing.com/search?q=houston+texas&amp;form=skydnc</v>
    <v>Learn more on Bing</v>
  </rv>
  <rv s="1">
    <fb>-95.383055555555998</fb>
    <v>9</v>
  </rv>
  <rv s="1">
    <fb>2304580</fb>
    <v>8</v>
  </rv>
  <rv s="6">
    <v>#VALUE!</v>
    <v>en-US</v>
    <v>ad99c262-d92e-4e88-87f7-5c66752fec36</v>
    <v>536870912</v>
    <v>1</v>
    <v>1128</v>
    <v>14</v>
    <v>Houston</v>
    <v>4</v>
    <v>5</v>
    <v>Map</v>
    <v>6</v>
    <v>7</v>
    <v>5509</v>
    <v>5603</v>
    <v>5712</v>
    <v>4</v>
    <v>Houston is the most populous city in the U.S. state of Texas and in the Southern United States. Houston is located in Southeast Texas near Galveston Bay and the Gulf of Mexico; it is the seat and largest city of Harris County and the principal ...</v>
    <v>5713</v>
    <v>5714</v>
    <v>5716</v>
    <v>5717</v>
    <v>5718</v>
    <v>Houston</v>
    <v>5719</v>
    <v>35</v>
    <v>Houston</v>
    <v>mdp/vdpid/5110537662389813249</v>
  </rv>
  <rv s="0">
    <v>536870912</v>
    <v>Killeen, Texas</v>
    <v>579838c9-9d15-4771-b798-74dd8159fe69</v>
    <v>en-US</v>
    <v>Map</v>
  </rv>
  <rv s="0">
    <v>536870912</v>
    <v>Bell County</v>
    <v>dbef02f5-3e14-422d-3d76-f9cb762e50d6</v>
    <v>en-US</v>
    <v>Map</v>
  </rv>
  <rv s="1">
    <fb>140.39804799999999</fb>
    <v>8</v>
  </rv>
  <rv s="2">
    <v>542</v>
    <v>6</v>
    <v>1129</v>
    <v>7</v>
    <v>0</v>
    <v>Image of Killeen, Texas</v>
  </rv>
  <rv s="1">
    <fb>31.105555555555998</fb>
    <v>9</v>
  </rv>
  <rv s="3">
    <v>484</v>
  </rv>
  <rv s="4">
    <v>https://www.bing.com/search?q=killeen+texas&amp;form=skydnc</v>
    <v>Learn more on Bing</v>
  </rv>
  <rv s="1">
    <fb>-97.726666666667001</fb>
    <v>9</v>
  </rv>
  <rv s="1">
    <fb>153095</fb>
    <v>8</v>
  </rv>
  <rv s="5">
    <v>#VALUE!</v>
    <v>en-US</v>
    <v>579838c9-9d15-4771-b798-74dd8159fe69</v>
    <v>536870912</v>
    <v>1</v>
    <v>1130</v>
    <v>2</v>
    <v>Killeen, Texas</v>
    <v>4</v>
    <v>5</v>
    <v>Map</v>
    <v>6</v>
    <v>7</v>
    <v>5509</v>
    <v>5722</v>
    <v>5723</v>
    <v>4</v>
    <v>Killeen is a city in Bell County, Texas, United States. According to the 2020 census, its population was 153,095, making it the 17th-most populous city in Texas and the largest of the three principal cities of Bell County. It is the principal ...</v>
    <v>5724</v>
    <v>5725</v>
    <v>5726</v>
    <v>5727</v>
    <v>5728</v>
    <v>Killeen, Texas</v>
    <v>5729</v>
    <v>Killeen, Texas</v>
    <v>mdp/vdpid/5108051014200590337</v>
  </rv>
  <rv s="0">
    <v>536870912</v>
    <v>Laredo, Texas</v>
    <v>b2ab1090-b5d1-40fe-ad14-bdb1164f08be</v>
    <v>en-US</v>
    <v>Map</v>
  </rv>
  <rv s="0">
    <v>536870912</v>
    <v>Webb County</v>
    <v>44383b3d-7f2d-a7ea-7d2e-c07fd7870a87</v>
    <v>en-US</v>
    <v>Map</v>
  </rv>
  <rv s="1">
    <fb>265.68988400000001</fb>
    <v>8</v>
  </rv>
  <rv s="2">
    <v>543</v>
    <v>6</v>
    <v>1131</v>
    <v>7</v>
    <v>0</v>
    <v>Image of Laredo, Texas</v>
  </rv>
  <rv s="1">
    <fb>27.506111111111</fb>
    <v>9</v>
  </rv>
  <rv s="0">
    <v>805306368</v>
    <v>Dr. Victor D. Treviño (Mayor)</v>
    <v>d67f7356-bc88-b67d-b797-efd970d055e5</v>
    <v>en-US</v>
    <v>Generic</v>
  </rv>
  <rv s="3">
    <v>485</v>
  </rv>
  <rv s="4">
    <v>https://www.bing.com/search?q=laredo+texas&amp;form=skydnc</v>
    <v>Learn more on Bing</v>
  </rv>
  <rv s="1">
    <fb>-99.507222222221998</fb>
    <v>9</v>
  </rv>
  <rv s="1">
    <fb>255205</fb>
    <v>8</v>
  </rv>
  <rv s="6">
    <v>#VALUE!</v>
    <v>en-US</v>
    <v>b2ab1090-b5d1-40fe-ad14-bdb1164f08be</v>
    <v>536870912</v>
    <v>1</v>
    <v>1132</v>
    <v>14</v>
    <v>Laredo, Texas</v>
    <v>4</v>
    <v>5</v>
    <v>Map</v>
    <v>6</v>
    <v>7</v>
    <v>5509</v>
    <v>5732</v>
    <v>5733</v>
    <v>4</v>
    <v>Laredo is a city in and the county seat of Webb County, Texas, United States, on the north bank of the Rio Grande in South Texas, across from Nuevo Laredo, Tamaulipas, Mexico. Founded in 1755, Laredo grew from a village to the capital of the ...</v>
    <v>5734</v>
    <v>5735</v>
    <v>5737</v>
    <v>5738</v>
    <v>5739</v>
    <v>Laredo, Texas</v>
    <v>5740</v>
    <v>35</v>
    <v>Laredo, Texas</v>
    <v>mdp/vdpid/5111757537758150657</v>
  </rv>
  <rv s="0">
    <v>536870912</v>
    <v>League City, Texas</v>
    <v>01bf62fc-6bca-475e-8838-35bd0830f23a</v>
    <v>en-US</v>
    <v>Map</v>
  </rv>
  <rv s="0">
    <v>536870912</v>
    <v>Harris County</v>
    <v>5bea1a7a-abd6-5fad-653e-5ce3eeb11cb7</v>
    <v>en-US</v>
    <v>Map</v>
  </rv>
  <rv s="1">
    <fb>136.98576199999999</fb>
    <v>8</v>
  </rv>
  <rv s="2">
    <v>544</v>
    <v>6</v>
    <v>1133</v>
    <v>7</v>
    <v>0</v>
    <v>Image of League City, Texas</v>
  </rv>
  <rv s="1">
    <fb>29.499722222222001</fb>
    <v>9</v>
  </rv>
  <rv s="0">
    <v>805306368</v>
    <v>Nick Long (Mayor)</v>
    <v>a60969f1-4665-be93-2385-b9312cf6ca9c</v>
    <v>en-US</v>
    <v>Generic</v>
  </rv>
  <rv s="3">
    <v>486</v>
  </rv>
  <rv s="4">
    <v>https://www.bing.com/search?q=league+city+texas&amp;form=skydnc</v>
    <v>Learn more on Bing</v>
  </rv>
  <rv s="1">
    <fb>-95.089722222221994</fb>
    <v>9</v>
  </rv>
  <rv s="1">
    <fb>114392</fb>
    <v>8</v>
  </rv>
  <rv s="5">
    <v>#VALUE!</v>
    <v>en-US</v>
    <v>01bf62fc-6bca-475e-8838-35bd0830f23a</v>
    <v>536870912</v>
    <v>1</v>
    <v>1134</v>
    <v>2</v>
    <v>League City, Texas</v>
    <v>4</v>
    <v>5</v>
    <v>Map</v>
    <v>6</v>
    <v>7</v>
    <v>5509</v>
    <v>5743</v>
    <v>5744</v>
    <v>4</v>
    <v>League City is a city in the U.S. state of Texas, in Galveston County, within the Greater Houston metropolitan area. As of the 2020 census, the city had a population of 112,129. The city of League City has a small portion north of Clear Creek ...</v>
    <v>5745</v>
    <v>5746</v>
    <v>5748</v>
    <v>5749</v>
    <v>5750</v>
    <v>League City, Texas</v>
    <v>5751</v>
    <v>League City, Texas</v>
    <v>mdp/vdpid/5110752239694118913</v>
  </rv>
  <rv s="0">
    <v>536870912</v>
    <v>Lubbock, Texas</v>
    <v>1e2b72af-38cd-4ff8-bad9-12d00a490845</v>
    <v>en-US</v>
    <v>Map</v>
  </rv>
  <rv s="0">
    <v>536870912</v>
    <v>Lubbock County</v>
    <v>990ae137-9973-edc8-c35a-81b9adffe633</v>
    <v>en-US</v>
    <v>Map</v>
  </rv>
  <rv s="1">
    <fb>325.74929500000002</fb>
    <v>8</v>
  </rv>
  <rv s="2">
    <v>545</v>
    <v>6</v>
    <v>1135</v>
    <v>7</v>
    <v>0</v>
    <v>Image of Lubbock, Texas</v>
  </rv>
  <rv s="1">
    <fb>33.585000000000001</fb>
    <v>9</v>
  </rv>
  <rv s="0">
    <v>805306368</v>
    <v>Tray Payne (Mayor)</v>
    <v>a22e4269-145f-c4f3-dc36-4608570107bc</v>
    <v>en-US</v>
    <v>Generic</v>
  </rv>
  <rv s="3">
    <v>487</v>
  </rv>
  <rv s="4">
    <v>https://www.bing.com/search?q=lubbock+texas&amp;form=skydnc</v>
    <v>Learn more on Bing</v>
  </rv>
  <rv s="1">
    <fb>-101.845</fb>
    <v>9</v>
  </rv>
  <rv s="1">
    <fb>257141</fb>
    <v>8</v>
  </rv>
  <rv s="6">
    <v>#VALUE!</v>
    <v>en-US</v>
    <v>1e2b72af-38cd-4ff8-bad9-12d00a490845</v>
    <v>536870912</v>
    <v>1</v>
    <v>1136</v>
    <v>14</v>
    <v>Lubbock, Texas</v>
    <v>4</v>
    <v>5</v>
    <v>Map</v>
    <v>6</v>
    <v>7</v>
    <v>5509</v>
    <v>5754</v>
    <v>5755</v>
    <v>4</v>
    <v>Lubbock is the 10th-most populous city in the U.S. state of Texas and the seat of government of Lubbock County. With a population of 263,930 in 2022, the city is also the 85th-most populous in the United States. The city is in the northwestern ...</v>
    <v>5756</v>
    <v>5757</v>
    <v>5759</v>
    <v>5760</v>
    <v>5761</v>
    <v>Lubbock, Texas</v>
    <v>5762</v>
    <v>35</v>
    <v>Lubbock, Texas</v>
    <v>mdp/vdpid/5101046642853806081</v>
  </rv>
  <rv s="0">
    <v>536870912</v>
    <v>Marfa, Texas</v>
    <v>b716ab92-bf22-ad3a-24c1-32c93b1bf53c</v>
    <v>en-US</v>
    <v>Map</v>
  </rv>
  <rv s="0">
    <v>536870912</v>
    <v>Presidio County</v>
    <v>6164f79b-c994-3b91-40ec-9888b5711bd9</v>
    <v>en-US</v>
    <v>Map</v>
  </rv>
  <rv s="1">
    <fb>4.2200499999999996</fb>
    <v>8</v>
  </rv>
  <rv s="2">
    <v>546</v>
    <v>6</v>
    <v>1137</v>
    <v>7</v>
    <v>0</v>
    <v>Image of Marfa, Texas</v>
  </rv>
  <rv s="1">
    <fb>30.311666666667001</fb>
    <v>9</v>
  </rv>
  <rv s="0">
    <v>805306368</v>
    <v>Manuel V. Baeza (Mayor)</v>
    <v>e158c2a0-6041-ddd2-7ca7-c3ee5b98791a</v>
    <v>en-US</v>
    <v>Generic</v>
  </rv>
  <rv s="3">
    <v>488</v>
  </rv>
  <rv s="4">
    <v>https://www.bing.com/search?q=marfa+texas&amp;form=skydnc</v>
    <v>Learn more on Bing</v>
  </rv>
  <rv s="1">
    <fb>-104.02444444443999</fb>
    <v>9</v>
  </rv>
  <rv s="1">
    <fb>1788</fb>
    <v>8</v>
  </rv>
  <rv s="5">
    <v>#VALUE!</v>
    <v>en-US</v>
    <v>b716ab92-bf22-ad3a-24c1-32c93b1bf53c</v>
    <v>536870912</v>
    <v>1</v>
    <v>1138</v>
    <v>2</v>
    <v>Marfa, Texas</v>
    <v>4</v>
    <v>5</v>
    <v>Map</v>
    <v>6</v>
    <v>7</v>
    <v>5509</v>
    <v>5765</v>
    <v>5766</v>
    <v>4</v>
    <v>Marfa is a city in the high desert of the Trans-Pecos in far West Texas, United States, between the Davis Mountains and Big Bend National Park. It is the county seat of Presidio County, and its population as of the 2020 United States Census was ...</v>
    <v>5767</v>
    <v>5768</v>
    <v>5770</v>
    <v>5771</v>
    <v>5772</v>
    <v>Marfa, Texas</v>
    <v>5773</v>
    <v>Marfa, Texas</v>
    <v>mdp/vdpid/5102038575986245633</v>
  </rv>
  <rv s="0">
    <v>536870912</v>
    <v>McAllen, Texas</v>
    <v>67e902d9-abfe-429e-8f0b-6cac0450e84f</v>
    <v>en-US</v>
    <v>Map</v>
  </rv>
  <rv s="1">
    <fb>152.181209</fb>
    <v>8</v>
  </rv>
  <rv s="2">
    <v>547</v>
    <v>6</v>
    <v>1139</v>
    <v>7</v>
    <v>0</v>
    <v>Image of McAllen, Texas</v>
  </rv>
  <rv s="1">
    <fb>26.216388888889</fb>
    <v>9</v>
  </rv>
  <rv s="0">
    <v>805306368</v>
    <v>Juan Hinojosa (Senate)</v>
    <v>67515ddd-a3fd-c0af-df03-c788a5cafd91</v>
    <v>en-US</v>
    <v>Generic</v>
  </rv>
  <rv s="3">
    <v>489</v>
  </rv>
  <rv s="4">
    <v>https://www.bing.com/search?q=mcallen+texas&amp;form=skydnc</v>
    <v>Learn more on Bing</v>
  </rv>
  <rv s="1">
    <fb>-98.236388888888996</fb>
    <v>9</v>
  </rv>
  <rv s="1">
    <fb>142210</fb>
    <v>8</v>
  </rv>
  <rv s="6">
    <v>#VALUE!</v>
    <v>en-US</v>
    <v>67e902d9-abfe-429e-8f0b-6cac0450e84f</v>
    <v>536870912</v>
    <v>1</v>
    <v>1140</v>
    <v>14</v>
    <v>McAllen, Texas</v>
    <v>4</v>
    <v>5</v>
    <v>Map</v>
    <v>6</v>
    <v>7</v>
    <v>5509</v>
    <v>5643</v>
    <v>5776</v>
    <v>4</v>
    <v>McAllen is the largest city in Hidalgo County, Texas, United States, and the 23rd-most populous city in Texas. It is located at the southern tip of the state in the Rio Grande Valley, on the Mexico–United States border. The city limits extend ...</v>
    <v>5777</v>
    <v>5778</v>
    <v>5780</v>
    <v>5781</v>
    <v>5782</v>
    <v>McAllen, Texas</v>
    <v>5783</v>
    <v>35</v>
    <v>McAllen, Texas</v>
    <v>mdp/vdpid/5112451294681890818</v>
  </rv>
  <rv s="0">
    <v>536870912</v>
    <v>Mesquite, Texas</v>
    <v>45be3bb0-1fb9-4de8-868f-f46aaa2ece5e</v>
    <v>en-US</v>
    <v>Map</v>
  </rv>
  <rv s="1">
    <fb>122.800594</fb>
    <v>8</v>
  </rv>
  <rv s="2">
    <v>548</v>
    <v>6</v>
    <v>1141</v>
    <v>7</v>
    <v>0</v>
    <v>Image of Mesquite, Texas</v>
  </rv>
  <rv s="1">
    <fb>32.782780000000002</fb>
    <v>9</v>
  </rv>
  <rv s="3">
    <v>490</v>
  </rv>
  <rv s="4">
    <v>https://www.bing.com/search?q=mesquite+texas&amp;form=skydnc</v>
    <v>Learn more on Bing</v>
  </rv>
  <rv s="1">
    <fb>-96.609719999999996</fb>
    <v>9</v>
  </rv>
  <rv s="1">
    <fb>150108</fb>
    <v>8</v>
  </rv>
  <rv s="5">
    <v>#VALUE!</v>
    <v>en-US</v>
    <v>45be3bb0-1fb9-4de8-868f-f46aaa2ece5e</v>
    <v>536870912</v>
    <v>1</v>
    <v>1142</v>
    <v>2</v>
    <v>Mesquite, Texas</v>
    <v>4</v>
    <v>5</v>
    <v>Map</v>
    <v>6</v>
    <v>7</v>
    <v>5509</v>
    <v>5682</v>
    <v>5786</v>
    <v>4</v>
    <v>Mesquite is a suburban city located east of the city of Dallas, Texas, United States. Most of the city is located in Dallas County, though a small portion extends into Kaufman County. As of 2019 census estimates, the population was 140,937, ...</v>
    <v>5787</v>
    <v>5788</v>
    <v>5789</v>
    <v>5790</v>
    <v>5791</v>
    <v>Mesquite, Texas</v>
    <v>5792</v>
    <v>Mesquite, Texas</v>
    <v>mdp/vdpid/5107869772922486785</v>
  </rv>
  <rv s="0">
    <v>536870912</v>
    <v>Midland, Texas</v>
    <v>6df07a6d-4bea-43fa-b112-dd505b7ceb83</v>
    <v>en-US</v>
    <v>Map</v>
  </rv>
  <rv s="0">
    <v>536870912</v>
    <v>Midland County</v>
    <v>26e9601e-f843-dc06-b00a-3ea845c93ce9</v>
    <v>en-US</v>
    <v>Map</v>
  </rv>
  <rv s="1">
    <fb>193.082267</fb>
    <v>8</v>
  </rv>
  <rv s="2">
    <v>549</v>
    <v>6</v>
    <v>1143</v>
    <v>7</v>
    <v>0</v>
    <v>Image of Midland, Texas</v>
  </rv>
  <rv s="1">
    <fb>32.005000000000003</fb>
    <v>9</v>
  </rv>
  <rv s="0">
    <v>805306368</v>
    <v>Lori Blong (Mayor)</v>
    <v>5e761d56-c525-1a63-f50c-550282b237f5</v>
    <v>en-US</v>
    <v>Generic</v>
  </rv>
  <rv s="3">
    <v>491</v>
  </rv>
  <rv s="4">
    <v>https://www.bing.com/search?q=midland+texas&amp;form=skydnc</v>
    <v>Learn more on Bing</v>
  </rv>
  <rv s="1">
    <fb>-102.09917</fb>
    <v>9</v>
  </rv>
  <rv s="1">
    <fb>132524</fb>
    <v>8</v>
  </rv>
  <rv s="5">
    <v>#VALUE!</v>
    <v>en-US</v>
    <v>6df07a6d-4bea-43fa-b112-dd505b7ceb83</v>
    <v>536870912</v>
    <v>1</v>
    <v>1144</v>
    <v>2</v>
    <v>Midland, Texas</v>
    <v>4</v>
    <v>5</v>
    <v>Map</v>
    <v>6</v>
    <v>7</v>
    <v>5509</v>
    <v>5795</v>
    <v>5796</v>
    <v>4</v>
    <v>Midland is a city of about 135,000 and is the county seat of Midland County, Texas, United States. A small part of Midland is in Martin County. Located in the Permian Basin in West Texas, Midland is a major center for American oil and natural ...</v>
    <v>5797</v>
    <v>5798</v>
    <v>5800</v>
    <v>5801</v>
    <v>5802</v>
    <v>Midland, Texas</v>
    <v>5803</v>
    <v>Midland, Texas</v>
    <v>mdp/vdpid/5101338322773475329</v>
  </rv>
  <rv s="0">
    <v>536870912</v>
    <v>Odessa, Texas</v>
    <v>413e6528-091e-4f1f-a421-4ba5a627436d</v>
    <v>en-US</v>
    <v>Map</v>
  </rv>
  <rv s="1">
    <fb>117.67631900000001</fb>
    <v>8</v>
  </rv>
  <rv s="2">
    <v>550</v>
    <v>6</v>
    <v>1145</v>
    <v>7</v>
    <v>0</v>
    <v>Image of Odessa, Texas</v>
  </rv>
  <rv s="1">
    <fb>31.863333333332999</fb>
    <v>9</v>
  </rv>
  <rv s="3">
    <v>492</v>
  </rv>
  <rv s="4">
    <v>https://www.bing.com/search?q=odessa+texas&amp;form=skydnc</v>
    <v>Learn more on Bing</v>
  </rv>
  <rv s="1">
    <fb>-102.36555555555999</fb>
    <v>9</v>
  </rv>
  <rv s="1">
    <fb>114428</fb>
    <v>8</v>
  </rv>
  <rv s="5">
    <v>#VALUE!</v>
    <v>en-US</v>
    <v>413e6528-091e-4f1f-a421-4ba5a627436d</v>
    <v>536870912</v>
    <v>1</v>
    <v>1146</v>
    <v>2</v>
    <v>Odessa, Texas</v>
    <v>4</v>
    <v>5</v>
    <v>Map</v>
    <v>6</v>
    <v>7</v>
    <v>5509</v>
    <v>5795</v>
    <v>5806</v>
    <v>4</v>
    <v>Odessa is a city in and the county seat of Ector County, Texas, United States. It is located primarily in Ector County, although a small section of the city extends into Midland County. Odessa's population was 114,428 at the 2020 census, making ...</v>
    <v>5807</v>
    <v>5808</v>
    <v>5809</v>
    <v>5810</v>
    <v>5811</v>
    <v>Odessa, Texas</v>
    <v>5812</v>
    <v>Odessa, Texas</v>
    <v>mdp/vdpid/5101333031776419841</v>
  </rv>
  <rv s="0">
    <v>536870912</v>
    <v>Pearland, Texas</v>
    <v>9b6a973d-c766-410a-b2a8-efd229fc2044</v>
    <v>en-US</v>
    <v>Map</v>
  </rv>
  <rv s="0">
    <v>536870912</v>
    <v>Fort Bend County</v>
    <v>3e6ac6a5-9f84-0516-d62b-eb714f083f9a</v>
    <v>en-US</v>
    <v>Map</v>
  </rv>
  <rv s="1">
    <fb>120.44832100000001</fb>
    <v>8</v>
  </rv>
  <rv s="2">
    <v>551</v>
    <v>6</v>
    <v>1147</v>
    <v>7</v>
    <v>0</v>
    <v>Image of Pearland, Texas</v>
  </rv>
  <rv s="1">
    <fb>29.554400000000001</fb>
    <v>9</v>
  </rv>
  <rv s="3">
    <v>493</v>
  </rv>
  <rv s="4">
    <v>https://www.bing.com/search?q=pearland+texas&amp;form=skydnc</v>
    <v>Learn more on Bing</v>
  </rv>
  <rv s="1">
    <fb>-95.2958</fb>
    <v>9</v>
  </rv>
  <rv s="1">
    <fb>125828</fb>
    <v>8</v>
  </rv>
  <rv s="6">
    <v>#VALUE!</v>
    <v>en-US</v>
    <v>9b6a973d-c766-410a-b2a8-efd229fc2044</v>
    <v>536870912</v>
    <v>1</v>
    <v>1148</v>
    <v>14</v>
    <v>Pearland, Texas</v>
    <v>4</v>
    <v>5</v>
    <v>Map</v>
    <v>6</v>
    <v>7</v>
    <v>5509</v>
    <v>5815</v>
    <v>5816</v>
    <v>4</v>
    <v>Pearland is a city in the U.S. state of Texas, within Brazoria County, with portions extending into Fort Bend and Harris counties. The city of Pearland is a principal city within the Houston–The Woodlands–Sugar Land metropolitan statistical ...</v>
    <v>5817</v>
    <v>5818</v>
    <v>5819</v>
    <v>5820</v>
    <v>5821</v>
    <v>Pearland, Texas</v>
    <v>5822</v>
    <v>35</v>
    <v>Pearland, Texas</v>
    <v>mdp/vdpid/5110562298808762370</v>
  </rv>
  <rv s="0">
    <v>536870912</v>
    <v>Pflugerville, Texas</v>
    <v>0d22f88b-ddad-a255-ab3e-be87832e2fb3</v>
    <v>en-US</v>
    <v>Map</v>
  </rv>
  <rv s="1">
    <fb>59.135258999999998</fb>
    <v>8</v>
  </rv>
  <rv s="2">
    <v>552</v>
    <v>6</v>
    <v>1149</v>
    <v>7</v>
    <v>0</v>
    <v>Image of Pflugerville, Texas</v>
  </rv>
  <rv s="1">
    <fb>30.446111111111001</fb>
    <v>9</v>
  </rv>
  <rv s="3">
    <v>494</v>
  </rv>
  <rv s="4">
    <v>https://www.bing.com/search?q=pflugerville+texas&amp;form=skydnc</v>
    <v>Learn more on Bing</v>
  </rv>
  <rv s="1">
    <fb>-97.623888888888999</fb>
    <v>9</v>
  </rv>
  <rv s="1">
    <fb>65191</fb>
    <v>8</v>
  </rv>
  <rv s="5">
    <v>#VALUE!</v>
    <v>en-US</v>
    <v>0d22f88b-ddad-a255-ab3e-be87832e2fb3</v>
    <v>536870912</v>
    <v>1</v>
    <v>1150</v>
    <v>2</v>
    <v>Pflugerville, Texas</v>
    <v>4</v>
    <v>5</v>
    <v>Map</v>
    <v>6</v>
    <v>7</v>
    <v>5509</v>
    <v>5542</v>
    <v>5825</v>
    <v>4</v>
    <v>Pflugerville is a city in Travis County, Texas, United States, with a small portion in Williamson County. The population was 65,191 at the 2020 census. Pflugerville is a suburb of Austin and part of the Austin–Round Rock– Metropolitan ...</v>
    <v>5826</v>
    <v>5827</v>
    <v>5828</v>
    <v>5829</v>
    <v>5830</v>
    <v>Pflugerville, Texas</v>
    <v>5831</v>
    <v>Pflugerville, Texas</v>
    <v>mdp/vdpid/5108825307482161153</v>
  </rv>
  <rv s="0">
    <v>536870912</v>
    <v>Plano, Texas</v>
    <v>a7f82efc-acdb-43a6-b31b-b2501c786e7b</v>
    <v>en-US</v>
    <v>Map</v>
  </rv>
  <rv s="1">
    <fb>186.54500100000001</fb>
    <v>8</v>
  </rv>
  <rv s="2">
    <v>553</v>
    <v>6</v>
    <v>1151</v>
    <v>7</v>
    <v>0</v>
    <v>Image of Plano, Texas</v>
  </rv>
  <rv s="1">
    <fb>33.049999999999997</fb>
    <v>9</v>
  </rv>
  <rv s="0">
    <v>805306368</v>
    <v>John B. Muns (Mayor)</v>
    <v>4627c163-df7c-7976-dbc5-5761252484d2</v>
    <v>en-US</v>
    <v>Generic</v>
  </rv>
  <rv s="3">
    <v>495</v>
  </rv>
  <rv s="4">
    <v>https://www.bing.com/search?q=plano+texas&amp;form=skydnc</v>
    <v>Learn more on Bing</v>
  </rv>
  <rv s="1">
    <fb>-96.75</fb>
    <v>9</v>
  </rv>
  <rv s="1">
    <fb>285494</fb>
    <v>8</v>
  </rv>
  <rv s="6">
    <v>#VALUE!</v>
    <v>en-US</v>
    <v>a7f82efc-acdb-43a6-b31b-b2501c786e7b</v>
    <v>536870912</v>
    <v>1</v>
    <v>1152</v>
    <v>14</v>
    <v>Plano, Texas</v>
    <v>4</v>
    <v>5</v>
    <v>Map</v>
    <v>6</v>
    <v>7</v>
    <v>5509</v>
    <v>5623</v>
    <v>5834</v>
    <v>4</v>
    <v>Plano is a city in the U.S. state of Texas. With a population of 285,494 at the 2020 census, it is the ninth most-populous city in Texas, and, respectively, the 72nd most populous city in the United States.</v>
    <v>5835</v>
    <v>5836</v>
    <v>5838</v>
    <v>5839</v>
    <v>5840</v>
    <v>Plano, Texas</v>
    <v>5841</v>
    <v>35</v>
    <v>Plano, Texas</v>
    <v>mdp/vdpid/5107859046493323265</v>
  </rv>
  <rv s="0">
    <v>536870912</v>
    <v>Rockport, Texas</v>
    <v>a3910275-bc11-31eb-fdb0-0fc17e344d41</v>
    <v>en-US</v>
    <v>Map</v>
  </rv>
  <rv s="0">
    <v>536870912</v>
    <v>Aransas County</v>
    <v>c2948fd9-fcc9-14ba-df3a-443e5f4b015f</v>
    <v>en-US</v>
    <v>Map</v>
  </rv>
  <rv s="1">
    <fb>47.897630999999997</fb>
    <v>8</v>
  </rv>
  <rv s="2">
    <v>554</v>
    <v>6</v>
    <v>1153</v>
    <v>7</v>
    <v>0</v>
    <v>Image of Rockport, Texas</v>
  </rv>
  <rv s="1">
    <fb>28.031111111110999</fb>
    <v>9</v>
  </rv>
  <rv s="0">
    <v>805306368</v>
    <v>Lowell Timothy Jayroe (Mayor)</v>
    <v>a832f9ff-5d50-21f6-1112-258a412d924e</v>
    <v>en-US</v>
    <v>Generic</v>
  </rv>
  <rv s="3">
    <v>496</v>
  </rv>
  <rv s="4">
    <v>https://www.bing.com/search?q=rockport+texas&amp;form=skydnc</v>
    <v>Learn more on Bing</v>
  </rv>
  <rv s="1">
    <fb>-97.05</fb>
    <v>9</v>
  </rv>
  <rv s="1">
    <fb>10070</fb>
    <v>8</v>
  </rv>
  <rv s="5">
    <v>#VALUE!</v>
    <v>en-US</v>
    <v>a3910275-bc11-31eb-fdb0-0fc17e344d41</v>
    <v>536870912</v>
    <v>1</v>
    <v>1154</v>
    <v>2</v>
    <v>Rockport, Texas</v>
    <v>4</v>
    <v>5</v>
    <v>Map</v>
    <v>6</v>
    <v>7</v>
    <v>5509</v>
    <v>5844</v>
    <v>5845</v>
    <v>4</v>
    <v>Rockport is a city and county seat of Aransas County, Texas, United States. The population was 8,766 at the 2010 census. Rockport is adjacent to the town of Fulton, and many refer to the combined communities as "Rockport-Fulton"; however, ...</v>
    <v>5846</v>
    <v>5847</v>
    <v>5849</v>
    <v>5850</v>
    <v>5851</v>
    <v>Rockport, Texas</v>
    <v>5852</v>
    <v>Rockport, Texas</v>
    <v>mdp/vdpid/5112196518580846593</v>
  </rv>
  <rv s="0">
    <v>536870912</v>
    <v>Round Rock, Texas</v>
    <v>792bbac6-99ce-4f9c-8b35-5795f6a4137b</v>
    <v>en-US</v>
    <v>Map</v>
  </rv>
  <rv s="1">
    <fb>92.898206000000002</fb>
    <v>8</v>
  </rv>
  <rv s="2">
    <v>555</v>
    <v>6</v>
    <v>1155</v>
    <v>7</v>
    <v>0</v>
    <v>Image of Round Rock, Texas</v>
  </rv>
  <rv s="1">
    <fb>30.515000000000001</fb>
    <v>9</v>
  </rv>
  <rv s="3">
    <v>497</v>
  </rv>
  <rv s="4">
    <v>https://www.bing.com/search?q=round+rock+texas&amp;form=skydnc</v>
    <v>Learn more on Bing</v>
  </rv>
  <rv s="1">
    <fb>-97.672499999999999</fb>
    <v>9</v>
  </rv>
  <rv s="1">
    <fb>119468</fb>
    <v>8</v>
  </rv>
  <rv s="5">
    <v>#VALUE!</v>
    <v>en-US</v>
    <v>792bbac6-99ce-4f9c-8b35-5795f6a4137b</v>
    <v>536870912</v>
    <v>1</v>
    <v>1156</v>
    <v>2</v>
    <v>Round Rock, Texas</v>
    <v>4</v>
    <v>5</v>
    <v>Map</v>
    <v>6</v>
    <v>7</v>
    <v>5509</v>
    <v>5582</v>
    <v>5855</v>
    <v>4</v>
    <v>Round Rock is a city in the U.S. state of Texas, in Williamson County, which is a part of the Greater Austin metropolitan area. Its population is 119,468 according to the 2020 census. The city straddles the Balcones Escarpment, a fault line in ...</v>
    <v>5856</v>
    <v>5857</v>
    <v>5858</v>
    <v>5859</v>
    <v>5860</v>
    <v>Round Rock, Texas</v>
    <v>5861</v>
    <v>Round Rock, Texas</v>
    <v>mdp/vdpid/5108824107877662721</v>
  </rv>
  <rv s="0">
    <v>536870912</v>
    <v>San Angelo, Texas</v>
    <v>c839ecae-ed13-427d-a603-9fd60412b7fb</v>
    <v>en-US</v>
    <v>Map</v>
  </rv>
  <rv s="0">
    <v>536870912</v>
    <v>Tom Green County</v>
    <v>e3195e6d-fe69-8063-9391-c8d25317c0d2</v>
    <v>en-US</v>
    <v>Map</v>
  </rv>
  <rv s="1">
    <fb>161.196224</fb>
    <v>8</v>
  </rv>
  <rv s="2">
    <v>556</v>
    <v>6</v>
    <v>1157</v>
    <v>7</v>
    <v>0</v>
    <v>Image of San Angelo, Texas</v>
  </rv>
  <rv s="1">
    <fb>31.45</fb>
    <v>9</v>
  </rv>
  <rv s="3">
    <v>498</v>
  </rv>
  <rv s="4">
    <v>https://www.bing.com/search?q=san+angelo+texas&amp;form=skydnc</v>
    <v>Learn more on Bing</v>
  </rv>
  <rv s="1">
    <fb>-100.45</fb>
    <v>9</v>
  </rv>
  <rv s="1">
    <fb>99893</fb>
    <v>8</v>
  </rv>
  <rv s="5">
    <v>#VALUE!</v>
    <v>en-US</v>
    <v>c839ecae-ed13-427d-a603-9fd60412b7fb</v>
    <v>536870912</v>
    <v>1</v>
    <v>1158</v>
    <v>2</v>
    <v>San Angelo, Texas</v>
    <v>4</v>
    <v>5</v>
    <v>Map</v>
    <v>6</v>
    <v>7</v>
    <v>5509</v>
    <v>5864</v>
    <v>5865</v>
    <v>4</v>
    <v>San Angelo is a city in and the county seat of Tom Green County, Texas, United States. Its location is in the Concho Valley, a region of West Texas between the Permian Basin to the northwest, Chihuahuan Desert to the southwest, Osage Plains to ...</v>
    <v>5866</v>
    <v>5867</v>
    <v>5868</v>
    <v>5869</v>
    <v>5870</v>
    <v>San Angelo, Texas</v>
    <v>5871</v>
    <v>San Angelo, Texas</v>
    <v>mdp/vdpid/5107473978029506561</v>
  </rv>
  <rv s="0">
    <v>536870912</v>
    <v>San Antonio</v>
    <v>227b2515-cb4d-49b7-9e37-9f46f910612e</v>
    <v>en-US</v>
    <v>Map</v>
  </rv>
  <rv s="0">
    <v>536870912</v>
    <v>Bexar County</v>
    <v>02b1f4e0-5e72-6d90-157d-2e78b76f3dd3</v>
    <v>en-US</v>
    <v>Map</v>
  </rv>
  <rv s="1">
    <fb>1208.7773360000001</fb>
    <v>8</v>
  </rv>
  <rv s="2">
    <v>557</v>
    <v>6</v>
    <v>1159</v>
    <v>7</v>
    <v>0</v>
    <v>Image of San Antonio</v>
  </rv>
  <rv s="1">
    <fb>29.425000000000001</fb>
    <v>9</v>
  </rv>
  <rv s="0">
    <v>805306368</v>
    <v>Ron Nirenberg (Mayor)</v>
    <v>52c0337f-1265-eed4-b39c-1061826f5ca5</v>
    <v>en-US</v>
    <v>Generic</v>
  </rv>
  <rv s="3">
    <v>499</v>
  </rv>
  <rv s="4">
    <v>https://www.bing.com/search?q=san+antonio+texas&amp;form=skydnc</v>
    <v>Learn more on Bing</v>
  </rv>
  <rv s="1">
    <fb>-98.493888888888904</fb>
    <v>9</v>
  </rv>
  <rv s="1">
    <fb>1434625</fb>
    <v>8</v>
  </rv>
  <rv s="6">
    <v>#VALUE!</v>
    <v>en-US</v>
    <v>227b2515-cb4d-49b7-9e37-9f46f910612e</v>
    <v>536870912</v>
    <v>1</v>
    <v>1160</v>
    <v>14</v>
    <v>San Antonio</v>
    <v>4</v>
    <v>5</v>
    <v>Map</v>
    <v>6</v>
    <v>7</v>
    <v>5509</v>
    <v>5874</v>
    <v>5875</v>
    <v>4</v>
    <v>San Antonio, officially the City of San Antonio, is a city in and the county seat of Bexar County, Texas, United States. The city is the seventh-most populous in the United States, the second-largest in the Southern United States, and the ...</v>
    <v>5876</v>
    <v>5877</v>
    <v>5879</v>
    <v>5880</v>
    <v>5881</v>
    <v>San Antonio</v>
    <v>5882</v>
    <v>35</v>
    <v>San Antonio</v>
    <v>mdp/vdpid/5108677976363368450</v>
  </rv>
  <rv s="0">
    <v>536870912</v>
    <v>San Marcos, Texas</v>
    <v>0daf50a7-735a-7025-c759-b7c1ed662992</v>
    <v>en-US</v>
    <v>Map</v>
  </rv>
  <rv s="0">
    <v>536870912</v>
    <v>Caldwell County</v>
    <v>4764f884-4eed-3a40-e229-4ee7a23c7a19</v>
    <v>en-US</v>
    <v>Map</v>
  </rv>
  <rv s="1">
    <fb>88.726395999999994</fb>
    <v>8</v>
  </rv>
  <rv s="2">
    <v>558</v>
    <v>6</v>
    <v>1161</v>
    <v>7</v>
    <v>0</v>
    <v>Image of San Marcos, Texas</v>
  </rv>
  <rv s="1">
    <fb>29.879444444444001</fb>
    <v>9</v>
  </rv>
  <rv s="0">
    <v>805306368</v>
    <v>Jane Hughson (Mayor)</v>
    <v>29f2c96f-f976-ab36-7984-63c6210d5354</v>
    <v>en-US</v>
    <v>Generic</v>
  </rv>
  <rv s="3">
    <v>500</v>
  </rv>
  <rv s="4">
    <v>https://www.bing.com/search?q=san+marcos+texas&amp;form=skydnc</v>
    <v>Learn more on Bing</v>
  </rv>
  <rv s="1">
    <fb>-97.938888888888997</fb>
    <v>9</v>
  </rv>
  <rv s="1">
    <fb>67553</fb>
    <v>8</v>
  </rv>
  <rv s="6">
    <v>#VALUE!</v>
    <v>en-US</v>
    <v>0daf50a7-735a-7025-c759-b7c1ed662992</v>
    <v>536870912</v>
    <v>1</v>
    <v>1162</v>
    <v>14</v>
    <v>San Marcos, Texas</v>
    <v>4</v>
    <v>5</v>
    <v>Map</v>
    <v>6</v>
    <v>7</v>
    <v>5509</v>
    <v>5885</v>
    <v>5886</v>
    <v>4</v>
    <v>San Marcos is a city and the county seat of Hays County, Texas, United States. The city is a part of the Greater Austin Metropolitan Area. San Marcos's limits extend into Caldwell and Guadalupe counties, as well. San Marcos is on the Interstate ...</v>
    <v>5887</v>
    <v>5888</v>
    <v>5890</v>
    <v>5891</v>
    <v>5892</v>
    <v>San Marcos, Texas</v>
    <v>5893</v>
    <v>35</v>
    <v>San Marcos, Texas</v>
    <v>mdp/vdpid/5108856578820276225</v>
  </rv>
  <rv s="0">
    <v>536870912</v>
    <v>Sugar Land, Texas</v>
    <v>ec50c1c7-4615-4706-b866-68eb746b2820</v>
    <v>en-US</v>
    <v>Map</v>
  </rv>
  <rv s="1">
    <fb>92.422983000000002</fb>
    <v>8</v>
  </rv>
  <rv s="2">
    <v>559</v>
    <v>6</v>
    <v>1163</v>
    <v>7</v>
    <v>0</v>
    <v>Image of Sugar Land, Texas</v>
  </rv>
  <rv s="1">
    <fb>29.599444444444</fb>
    <v>9</v>
  </rv>
  <rv s="3">
    <v>501</v>
  </rv>
  <rv s="4">
    <v>https://www.bing.com/search?q=sugar+land+texas&amp;form=skydnc</v>
    <v>Learn more on Bing</v>
  </rv>
  <rv s="1">
    <fb>-95.614166666667003</fb>
    <v>9</v>
  </rv>
  <rv s="1">
    <fb>111026</fb>
    <v>8</v>
  </rv>
  <rv s="5">
    <v>#VALUE!</v>
    <v>en-US</v>
    <v>ec50c1c7-4615-4706-b866-68eb746b2820</v>
    <v>536870912</v>
    <v>1</v>
    <v>1164</v>
    <v>2</v>
    <v>Sugar Land, Texas</v>
    <v>4</v>
    <v>5</v>
    <v>Map</v>
    <v>6</v>
    <v>7</v>
    <v>5509</v>
    <v>5815</v>
    <v>5896</v>
    <v>4</v>
    <v>Sugar Land is the largest city in Fort Bend County, Texas, United States, located in the southwestern part of the Houston–The Woodlands–Sugar Land metropolitan area. Located about 19 miles southwest of downtown Houston, Sugar Land is a populous ...</v>
    <v>5897</v>
    <v>5898</v>
    <v>5899</v>
    <v>5900</v>
    <v>5901</v>
    <v>Sugar Land, Texas</v>
    <v>5902</v>
    <v>Sugar Land, Texas</v>
    <v>mdp/vdpid/5110552436842430465</v>
  </rv>
  <rv s="0">
    <v>536870912</v>
    <v>Texas City, Texas</v>
    <v>777f50fa-d93a-6bd3-96d7-d990db8af48a</v>
    <v>en-US</v>
    <v>Map</v>
  </rv>
  <rv s="1">
    <fb>480.60196100000002</fb>
    <v>8</v>
  </rv>
  <rv s="2">
    <v>560</v>
    <v>6</v>
    <v>1165</v>
    <v>7</v>
    <v>0</v>
    <v>Image of Texas City, Texas</v>
  </rv>
  <rv s="1">
    <fb>29.4</fb>
    <v>9</v>
  </rv>
  <rv s="0">
    <v>805306368</v>
    <v>Dedrick D. Johnson (Mayor)</v>
    <v>2b5977cc-bca0-3701-6a87-17ced3083ecc</v>
    <v>en-US</v>
    <v>Generic</v>
  </rv>
  <rv s="0">
    <v>805306368</v>
    <v>Sr. (Mayor)</v>
    <v>38e3f75b-08b2-68b0-e0bb-04ba6722960d</v>
    <v>en-US</v>
    <v>Generic</v>
  </rv>
  <rv s="3">
    <v>502</v>
  </rv>
  <rv s="4">
    <v>https://www.bing.com/search?q=texas+city&amp;form=skydnc</v>
    <v>Learn more on Bing</v>
  </rv>
  <rv s="1">
    <fb>-94.933899999999994</fb>
    <v>9</v>
  </rv>
  <rv s="1">
    <fb>51898</fb>
    <v>8</v>
  </rv>
  <rv s="5">
    <v>#VALUE!</v>
    <v>en-US</v>
    <v>777f50fa-d93a-6bd3-96d7-d990db8af48a</v>
    <v>536870912</v>
    <v>1</v>
    <v>1166</v>
    <v>2</v>
    <v>Texas City, Texas</v>
    <v>4</v>
    <v>5</v>
    <v>Map</v>
    <v>6</v>
    <v>7</v>
    <v>5509</v>
    <v>5671</v>
    <v>5905</v>
    <v>4</v>
    <v>Texas City is a city in Galveston County in the U.S. state of Texas. Located on the southwest shoreline of Galveston Bay, Texas City is a busy deepwater port on Texas's Gulf Coast, as well as a petroleum-refining and petrochemical-manufacturing ...</v>
    <v>5906</v>
    <v>5907</v>
    <v>5910</v>
    <v>5911</v>
    <v>5912</v>
    <v>Texas City, Texas</v>
    <v>5913</v>
    <v>Texas City, Texas</v>
    <v>mdp/vdpid/5110754273092698113</v>
  </rv>
  <rv s="0">
    <v>536870912</v>
    <v>The Woodlands, Texas</v>
    <v>3d8d5938-9bb3-052c-9eb5-fc427aaa4ffb</v>
    <v>en-US</v>
    <v>Map</v>
  </rv>
  <rv s="1">
    <fb>113.23694</fb>
    <v>8</v>
  </rv>
  <rv s="2">
    <v>561</v>
    <v>6</v>
    <v>1167</v>
    <v>7</v>
    <v>0</v>
    <v>Image of The Woodlands, Texas</v>
  </rv>
  <rv s="1">
    <fb>30.177499999999998</fb>
    <v>9</v>
  </rv>
  <rv s="4">
    <v>https://www.bing.com/search?q=the+woodlands+texas&amp;form=skydnc</v>
    <v>Learn more on Bing</v>
  </rv>
  <rv s="1">
    <fb>-95.503888888888994</fb>
    <v>9</v>
  </rv>
  <rv s="1">
    <fb>114436</fb>
    <v>8</v>
  </rv>
  <rv s="9">
    <v>#VALUE!</v>
    <v>en-US</v>
    <v>3d8d5938-9bb3-052c-9eb5-fc427aaa4ffb</v>
    <v>536870912</v>
    <v>1</v>
    <v>1168</v>
    <v>38</v>
    <v>The Woodlands, Texas</v>
    <v>4</v>
    <v>5</v>
    <v>Map</v>
    <v>6</v>
    <v>7</v>
    <v>5509</v>
    <v>5603</v>
    <v>5916</v>
    <v>4</v>
    <v>The Woodlands is a special-purpose district and census-designated place in the U.S. state of Texas in the Houston–The Woodlands–Sugar Land metropolitan statistical area. The Woodlands is primarily located in Montgomery County, with portions ...</v>
    <v>5917</v>
    <v>5918</v>
    <v>5919</v>
    <v>5920</v>
    <v>The Woodlands, Texas</v>
    <v>5921</v>
    <v>35</v>
    <v>The Woodlands, Texas</v>
    <v>mdp/vdpid/5110531143787085825</v>
  </rv>
  <rv s="0">
    <v>536870912</v>
    <v>Tyler, Texas</v>
    <v>d498103b-ecba-42e6-b936-ca033af17468</v>
    <v>en-US</v>
    <v>Map</v>
  </rv>
  <rv s="0">
    <v>536870912</v>
    <v>Smith County</v>
    <v>816f0f04-2c37-3ae7-948f-c00ecdc4f71a</v>
    <v>en-US</v>
    <v>Map</v>
  </rv>
  <rv s="1">
    <fb>147.995597</fb>
    <v>8</v>
  </rv>
  <rv s="2">
    <v>562</v>
    <v>6</v>
    <v>1169</v>
    <v>7</v>
    <v>0</v>
    <v>Image of Tyler, Texas</v>
  </rv>
  <rv s="1">
    <fb>32.350833333333298</fb>
    <v>9</v>
  </rv>
  <rv s="0">
    <v>805306368</v>
    <v>Don Warren (Mayor)</v>
    <v>8fe1bfd3-1602-54a9-3008-aeb79a891e9b</v>
    <v>en-US</v>
    <v>Generic</v>
  </rv>
  <rv s="3">
    <v>503</v>
  </rv>
  <rv s="4">
    <v>https://www.bing.com/search?q=tyler+texas&amp;form=skydnc</v>
    <v>Learn more on Bing</v>
  </rv>
  <rv s="1">
    <fb>-95.300555555555604</fb>
    <v>9</v>
  </rv>
  <rv s="1">
    <fb>105995</fb>
    <v>8</v>
  </rv>
  <rv s="3">
    <v>504</v>
  </rv>
  <rv s="6">
    <v>#VALUE!</v>
    <v>en-US</v>
    <v>d498103b-ecba-42e6-b936-ca033af17468</v>
    <v>536870912</v>
    <v>1</v>
    <v>1170</v>
    <v>14</v>
    <v>Tyler, Texas</v>
    <v>4</v>
    <v>5</v>
    <v>Map</v>
    <v>6</v>
    <v>7</v>
    <v>5509</v>
    <v>5924</v>
    <v>5925</v>
    <v>4</v>
    <v>Tyler is a city in the U.S. state of Texas. It is the seat of government of Smith County, and the largest city in Northeast Texas. With a 2020 census population of 105,995, Tyler was the 33rd most populous city in Texas and 299th in the United ...</v>
    <v>5926</v>
    <v>5927</v>
    <v>5929</v>
    <v>5930</v>
    <v>5931</v>
    <v>Tyler, Texas</v>
    <v>5932</v>
    <v>5933</v>
    <v>Tyler, Texas</v>
    <v>mdp/vdpid/5109430530030436353</v>
  </rv>
  <rv s="0">
    <v>536870912</v>
    <v>Victoria, Texas</v>
    <v>d433fdd4-0e9f-3621-091c-e6f6f4b5a8d3</v>
    <v>en-US</v>
    <v>Map</v>
  </rv>
  <rv s="0">
    <v>536870912</v>
    <v>Victoria County</v>
    <v>032f5dc3-0ad5-b785-af0b-831945720da6</v>
    <v>en-US</v>
    <v>Map</v>
  </rv>
  <rv s="1">
    <fb>96.416601999999997</fb>
    <v>8</v>
  </rv>
  <rv s="2">
    <v>563</v>
    <v>6</v>
    <v>1171</v>
    <v>7</v>
    <v>0</v>
    <v>Image of Victoria, Texas</v>
  </rv>
  <rv s="1">
    <fb>28.816944444444001</fb>
    <v>9</v>
  </rv>
  <rv s="0">
    <v>805306368</v>
    <v>Jeff Bauknight (Mayor)</v>
    <v>3ee2a7e8-193e-ba05-28d6-3ca41d5b65da</v>
    <v>en-US</v>
    <v>Generic</v>
  </rv>
  <rv s="3">
    <v>505</v>
  </rv>
  <rv s="4">
    <v>https://www.bing.com/search?q=victoria+texas&amp;form=skydnc</v>
    <v>Learn more on Bing</v>
  </rv>
  <rv s="1">
    <fb>-96.993333333332998</fb>
    <v>9</v>
  </rv>
  <rv s="1">
    <fb>65534</fb>
    <v>8</v>
  </rv>
  <rv s="5">
    <v>#VALUE!</v>
    <v>en-US</v>
    <v>d433fdd4-0e9f-3621-091c-e6f6f4b5a8d3</v>
    <v>536870912</v>
    <v>1</v>
    <v>1172</v>
    <v>2</v>
    <v>Victoria, Texas</v>
    <v>4</v>
    <v>5</v>
    <v>Map</v>
    <v>6</v>
    <v>7</v>
    <v>5509</v>
    <v>5936</v>
    <v>5937</v>
    <v>4</v>
    <v>Victoria is a small city in South Texas and county seat of Victoria County, Texas. The population was 65,534 as of the 2020 census. The three counties of the Victoria Metropolitan Statistical Area had a population of 111,163 as of the 2000 ...</v>
    <v>5938</v>
    <v>5939</v>
    <v>5941</v>
    <v>5942</v>
    <v>5943</v>
    <v>Victoria, Texas</v>
    <v>5944</v>
    <v>Victoria, Texas</v>
    <v>mdp/vdpid/5109263508600520705</v>
  </rv>
  <rv s="0">
    <v>536870912</v>
    <v>Waco, Texas</v>
    <v>495ac902-aac5-4c07-996b-530a4b69bb51</v>
    <v>en-US</v>
    <v>Map</v>
  </rv>
  <rv s="0">
    <v>536870912</v>
    <v>McLennan County</v>
    <v>a90627f8-9774-2ad4-85b2-5b868c8721ca</v>
    <v>en-US</v>
    <v>Map</v>
  </rv>
  <rv s="1">
    <fb>262.41128300000003</fb>
    <v>8</v>
  </rv>
  <rv s="2">
    <v>564</v>
    <v>6</v>
    <v>1173</v>
    <v>7</v>
    <v>0</v>
    <v>Image of Waco, Texas</v>
  </rv>
  <rv s="1">
    <fb>31.551388888889001</fb>
    <v>9</v>
  </rv>
  <rv s="0">
    <v>805306368</v>
    <v>Dillon Meek (Mayor)</v>
    <v>02911dbb-4cab-13ac-a812-828e7b774f72</v>
    <v>en-US</v>
    <v>Generic</v>
  </rv>
  <rv s="3">
    <v>506</v>
  </rv>
  <rv s="4">
    <v>https://www.bing.com/search?q=waco+texas&amp;form=skydnc</v>
    <v>Learn more on Bing</v>
  </rv>
  <rv s="1">
    <fb>-97.155833333333007</fb>
    <v>9</v>
  </rv>
  <rv s="1">
    <fb>138486</fb>
    <v>8</v>
  </rv>
  <rv s="6">
    <v>#VALUE!</v>
    <v>en-US</v>
    <v>495ac902-aac5-4c07-996b-530a4b69bb51</v>
    <v>536870912</v>
    <v>1</v>
    <v>1174</v>
    <v>14</v>
    <v>Waco, Texas</v>
    <v>4</v>
    <v>5</v>
    <v>Map</v>
    <v>6</v>
    <v>7</v>
    <v>5509</v>
    <v>5947</v>
    <v>5948</v>
    <v>4</v>
    <v>Waco is a city in and the county seat of McLennan County, Texas, United States. It is situated along the Brazos River and I-35, halfway between Dallas and Austin. The city had a U.S. census estimated 2022 population of 143,984, making it the ...</v>
    <v>5949</v>
    <v>5950</v>
    <v>5952</v>
    <v>5953</v>
    <v>5954</v>
    <v>Waco, Texas</v>
    <v>5955</v>
    <v>35</v>
    <v>Waco, Texas</v>
    <v>mdp/vdpid/5108043461651595265</v>
  </rv>
  <rv s="0">
    <v>536870912</v>
    <v>Wichita Falls, Texas</v>
    <v>7ff4c78e-acd8-c1e2-0dfb-b4fedc03f6f8</v>
    <v>en-US</v>
    <v>Map</v>
  </rv>
  <rv s="0">
    <v>536870912</v>
    <v>Wichita County</v>
    <v>d7084575-5013-9ab2-be78-90673500cd4c</v>
    <v>en-US</v>
    <v>Map</v>
  </rv>
  <rv s="1">
    <fb>187.088978</fb>
    <v>8</v>
  </rv>
  <rv s="2">
    <v>565</v>
    <v>6</v>
    <v>1175</v>
    <v>7</v>
    <v>0</v>
    <v>Image of Wichita Falls, Texas</v>
  </rv>
  <rv s="1">
    <fb>33.896944444444003</fb>
    <v>9</v>
  </rv>
  <rv s="0">
    <v>805306368</v>
    <v>Tim Short (Mayor)</v>
    <v>982ee542-8fb0-f979-a788-810d95149662</v>
    <v>en-US</v>
    <v>Generic</v>
  </rv>
  <rv s="3">
    <v>507</v>
  </rv>
  <rv s="4">
    <v>https://www.bing.com/search?q=wichita+falls+texas&amp;form=skydnc</v>
    <v>Learn more on Bing</v>
  </rv>
  <rv s="1">
    <fb>-98.515000000000001</fb>
    <v>9</v>
  </rv>
  <rv s="1">
    <fb>102316</fb>
    <v>8</v>
  </rv>
  <rv s="5">
    <v>#VALUE!</v>
    <v>en-US</v>
    <v>7ff4c78e-acd8-c1e2-0dfb-b4fedc03f6f8</v>
    <v>536870912</v>
    <v>1</v>
    <v>1176</v>
    <v>2</v>
    <v>Wichita Falls, Texas</v>
    <v>4</v>
    <v>5</v>
    <v>Map</v>
    <v>6</v>
    <v>7</v>
    <v>5509</v>
    <v>5958</v>
    <v>5959</v>
    <v>4</v>
    <v>Wichita Falls is a city in and the seat of government of Wichita County, Texas, United States. It is the principal city of the Wichita Falls metropolitan statistical area, which encompasses all of Archer, Clay, and Wichita Counties. According to ...</v>
    <v>5960</v>
    <v>5961</v>
    <v>5963</v>
    <v>5964</v>
    <v>5965</v>
    <v>Wichita Falls, Texas</v>
    <v>5966</v>
    <v>Wichita Falls, Texas</v>
    <v>mdp/vdpid/5095258435369304065</v>
  </rv>
  <rv s="0">
    <v>536870912</v>
    <v>Logan, Utah</v>
    <v>46a42de5-567f-45ad-bccc-d30831a0ccb5</v>
    <v>en-US</v>
    <v>Map</v>
  </rv>
  <rv s="0">
    <v>536870912</v>
    <v>Utah</v>
    <v>c6705e44-d27f-4240-95a2-54e802e3b524</v>
    <v>en-US</v>
    <v>Map</v>
  </rv>
  <rv s="0">
    <v>536870912</v>
    <v>Cache County</v>
    <v>ddf52267-4ed2-3f31-fb5d-2b861e437f3d</v>
    <v>en-US</v>
    <v>Map</v>
  </rv>
  <rv s="1">
    <fb>46.988273</fb>
    <v>8</v>
  </rv>
  <rv s="2">
    <v>566</v>
    <v>6</v>
    <v>1177</v>
    <v>7</v>
    <v>0</v>
    <v>Image of Logan, Utah</v>
  </rv>
  <rv s="1">
    <fb>41.737777777778</fb>
    <v>9</v>
  </rv>
  <rv s="0">
    <v>805306368</v>
    <v>Holly H. Daines (Mayor)</v>
    <v>ac894b82-bb87-4e09-75ed-ca7789437963</v>
    <v>en-US</v>
    <v>Generic</v>
  </rv>
  <rv s="3">
    <v>508</v>
  </rv>
  <rv s="4">
    <v>https://www.bing.com/search?q=logan+utah&amp;form=skydnc</v>
    <v>Learn more on Bing</v>
  </rv>
  <rv s="1">
    <fb>-111.83083333333001</fb>
    <v>9</v>
  </rv>
  <rv s="1">
    <fb>52778</fb>
    <v>8</v>
  </rv>
  <rv s="6">
    <v>#VALUE!</v>
    <v>en-US</v>
    <v>46a42de5-567f-45ad-bccc-d30831a0ccb5</v>
    <v>536870912</v>
    <v>1</v>
    <v>1178</v>
    <v>14</v>
    <v>Logan, Utah</v>
    <v>4</v>
    <v>5</v>
    <v>Map</v>
    <v>6</v>
    <v>7</v>
    <v>5969</v>
    <v>5970</v>
    <v>5971</v>
    <v>4</v>
    <v>Logan is a city in Cache County, Utah, United States. The 2020 census recorded the population was 52,778. Logan is the county seat of Cache County and the principal city of the Logan metropolitan area, which includes Cache County and Franklin ...</v>
    <v>5972</v>
    <v>5973</v>
    <v>5975</v>
    <v>5976</v>
    <v>5977</v>
    <v>Logan, Utah</v>
    <v>5978</v>
    <v>136</v>
    <v>Logan, Utah</v>
    <v>mdp/vdpid/5081216674644885506</v>
  </rv>
  <rv s="0">
    <v>536870912</v>
    <v>Park City, Utah</v>
    <v>01ea3eaa-7e86-ac03-6bb0-e244ae2533c7</v>
    <v>en-US</v>
    <v>Map</v>
  </rv>
  <rv s="0">
    <v>536870912</v>
    <v>Wasatch County</v>
    <v>d4a67135-3108-c97d-1159-1498ec907a71</v>
    <v>en-US</v>
    <v>Map</v>
  </rv>
  <rv s="1">
    <fb>51.772514000000001</fb>
    <v>8</v>
  </rv>
  <rv s="2">
    <v>567</v>
    <v>6</v>
    <v>1179</v>
    <v>7</v>
    <v>0</v>
    <v>Image of Park City, Utah</v>
  </rv>
  <rv s="1">
    <fb>40.659444444443999</fb>
    <v>9</v>
  </rv>
  <rv s="0">
    <v>805306368</v>
    <v>Nann Worel (Mayor)</v>
    <v>57730e5c-711b-2502-974b-53a8b7dc90c3</v>
    <v>en-US</v>
    <v>Generic</v>
  </rv>
  <rv s="3">
    <v>509</v>
  </rv>
  <rv s="4">
    <v>https://www.bing.com/search?q=park+city+ut&amp;form=skydnc</v>
    <v>Learn more on Bing</v>
  </rv>
  <rv s="1">
    <fb>-111.49972222222</fb>
    <v>9</v>
  </rv>
  <rv s="1">
    <fb>8396</fb>
    <v>8</v>
  </rv>
  <rv s="6">
    <v>#VALUE!</v>
    <v>en-US</v>
    <v>01ea3eaa-7e86-ac03-6bb0-e244ae2533c7</v>
    <v>536870912</v>
    <v>1</v>
    <v>1180</v>
    <v>14</v>
    <v>Park City, Utah</v>
    <v>4</v>
    <v>5</v>
    <v>Map</v>
    <v>6</v>
    <v>7</v>
    <v>5969</v>
    <v>5981</v>
    <v>5982</v>
    <v>4</v>
    <v>Park City is a city in Utah, United States. The vast majority is in Summit County with some portions extending into Wasatch County. It is considered to be part of the Wasatch Back. The city is 32 miles southeast of downtown Salt Lake City and 20 ...</v>
    <v>5983</v>
    <v>5984</v>
    <v>5986</v>
    <v>5987</v>
    <v>5988</v>
    <v>Park City, Utah</v>
    <v>5989</v>
    <v>136</v>
    <v>Park City, Utah</v>
    <v>mdp/vdpid/5081507117731414017</v>
  </rv>
  <rv s="0">
    <v>536870912</v>
    <v>Provo, Utah</v>
    <v>a681ce7a-6ea7-4ac8-9e0f-bf4ed6f182c0</v>
    <v>en-US</v>
    <v>Map</v>
  </rv>
  <rv s="0">
    <v>536870912</v>
    <v>Utah County</v>
    <v>8b65b32c-a603-7088-729d-2c844bcdad3c</v>
    <v>en-US</v>
    <v>Map</v>
  </rv>
  <rv s="1">
    <fb>114.397696</fb>
    <v>8</v>
  </rv>
  <rv s="2">
    <v>568</v>
    <v>6</v>
    <v>1181</v>
    <v>7</v>
    <v>0</v>
    <v>Image of Provo, Utah</v>
  </rv>
  <rv s="1">
    <fb>40.233833333333301</fb>
    <v>9</v>
  </rv>
  <rv s="0">
    <v>805306368</v>
    <v>Michelle Kaufusi (Mayor)</v>
    <v>5ff42ec8-61b3-d9ec-3a7e-0b8ddd3ba059</v>
    <v>en-US</v>
    <v>Generic</v>
  </rv>
  <rv s="3">
    <v>510</v>
  </rv>
  <rv s="4">
    <v>https://www.bing.com/search?q=provo+utah&amp;form=skydnc</v>
    <v>Learn more on Bing</v>
  </rv>
  <rv s="1">
    <fb>-111.658527777778</fb>
    <v>9</v>
  </rv>
  <rv s="1">
    <fb>115162</fb>
    <v>8</v>
  </rv>
  <rv s="6">
    <v>#VALUE!</v>
    <v>en-US</v>
    <v>a681ce7a-6ea7-4ac8-9e0f-bf4ed6f182c0</v>
    <v>536870912</v>
    <v>1</v>
    <v>1182</v>
    <v>14</v>
    <v>Provo, Utah</v>
    <v>4</v>
    <v>5</v>
    <v>Map</v>
    <v>6</v>
    <v>7</v>
    <v>5969</v>
    <v>5992</v>
    <v>5993</v>
    <v>4</v>
    <v>Provo is a city in and the county seat of Utah County, Utah, United States. It is 43 miles south of Salt Lake City along the Wasatch Front, and lies between the cities of Orem to the north and Springville to the south. With a population at the ...</v>
    <v>5994</v>
    <v>5995</v>
    <v>5997</v>
    <v>5998</v>
    <v>5999</v>
    <v>Provo, Utah</v>
    <v>6000</v>
    <v>136</v>
    <v>Provo, Utah</v>
    <v>mdp/vdpid/5081525534685396993</v>
  </rv>
  <rv s="0">
    <v>536870912</v>
    <v>Salt Lake City</v>
    <v>520b8048-39fe-4c55-8cbf-a52f9d8756fd</v>
    <v>en-US</v>
    <v>Map</v>
  </rv>
  <rv s="0">
    <v>536870912</v>
    <v>Salt Lake County</v>
    <v>4de16a24-172b-170c-1217-486126e2ddd9</v>
    <v>en-US</v>
    <v>Map</v>
  </rv>
  <rv s="1">
    <fb>289.26125100000002</fb>
    <v>8</v>
  </rv>
  <rv s="2">
    <v>569</v>
    <v>6</v>
    <v>1183</v>
    <v>7</v>
    <v>0</v>
    <v>Image of Salt Lake City</v>
  </rv>
  <rv s="1">
    <fb>40.75</fb>
    <v>9</v>
  </rv>
  <rv s="0">
    <v>805306368</v>
    <v>Erin Mendenhall (Mayor)</v>
    <v>da12fad7-cac7-65a3-e660-2e8f6a82b91e</v>
    <v>en-US</v>
    <v>Generic</v>
  </rv>
  <rv s="3">
    <v>511</v>
  </rv>
  <rv s="4">
    <v>https://www.bing.com/search?q=salt+lake+city+utah&amp;form=skydnc</v>
    <v>Learn more on Bing</v>
  </rv>
  <rv s="1">
    <fb>-111.88333333333</fb>
    <v>9</v>
  </rv>
  <rv s="1">
    <fb>199723</fb>
    <v>8</v>
  </rv>
  <rv s="6">
    <v>#VALUE!</v>
    <v>en-US</v>
    <v>520b8048-39fe-4c55-8cbf-a52f9d8756fd</v>
    <v>536870912</v>
    <v>1</v>
    <v>1184</v>
    <v>14</v>
    <v>Salt Lake City</v>
    <v>4</v>
    <v>5</v>
    <v>Map</v>
    <v>6</v>
    <v>7</v>
    <v>5969</v>
    <v>6003</v>
    <v>6004</v>
    <v>4</v>
    <v>Salt Lake City, often shortened to Salt Lake or SLC, is the capital and most populous city of the U.S. state of Utah. It is the seat of Salt Lake County, the most populous county in the state. With a population of 200,133 in 2020, it is the ...</v>
    <v>6005</v>
    <v>6006</v>
    <v>6008</v>
    <v>6009</v>
    <v>6010</v>
    <v>Salt Lake City</v>
    <v>6011</v>
    <v>136</v>
    <v>Salt Lake City</v>
    <v>mdp/vdpid/5081478942645288961</v>
  </rv>
  <rv s="0">
    <v>536870912</v>
    <v>St. George, Utah</v>
    <v>819340b5-a52d-4114-91f3-4bc1a8b1eee0</v>
    <v>en-US</v>
    <v>Map</v>
  </rv>
  <rv s="0">
    <v>536870912</v>
    <v>Washington County</v>
    <v>1ba4074c-b4d2-bc34-c06d-dfdd5b14ca89</v>
    <v>en-US</v>
    <v>Map</v>
  </rv>
  <rv s="1">
    <fb>198.88557399999999</fb>
    <v>8</v>
  </rv>
  <rv s="2">
    <v>570</v>
    <v>6</v>
    <v>1185</v>
    <v>7</v>
    <v>0</v>
    <v>Image of St. George, Utah</v>
  </rv>
  <rv s="1">
    <fb>37.095277777778001</fb>
    <v>9</v>
  </rv>
  <rv s="0">
    <v>805306368</v>
    <v>Michelle Randall (Mayor)</v>
    <v>a4f1cd94-09db-d102-7eb6-7269c9a6e0e5</v>
    <v>en-US</v>
    <v>Generic</v>
  </rv>
  <rv s="3">
    <v>512</v>
  </rv>
  <rv s="4">
    <v>https://www.bing.com/search?q=st.+george+utah&amp;form=skydnc</v>
    <v>Learn more on Bing</v>
  </rv>
  <rv s="1">
    <fb>-113.57805555556</fb>
    <v>9</v>
  </rv>
  <rv s="1">
    <fb>95342</fb>
    <v>8</v>
  </rv>
  <rv s="6">
    <v>#VALUE!</v>
    <v>en-US</v>
    <v>819340b5-a52d-4114-91f3-4bc1a8b1eee0</v>
    <v>536870912</v>
    <v>1</v>
    <v>1186</v>
    <v>14</v>
    <v>St. George, Utah</v>
    <v>4</v>
    <v>5</v>
    <v>Map</v>
    <v>6</v>
    <v>7</v>
    <v>5969</v>
    <v>6014</v>
    <v>6015</v>
    <v>4</v>
    <v>St. George is a city in and the county seat of Washington County, Utah, United States. Located in southwestern Utah on the Arizona border, it is the principal city of the St. George Metropolitan Statistical Area. The city lies in the ...</v>
    <v>6016</v>
    <v>6017</v>
    <v>6019</v>
    <v>6020</v>
    <v>6021</v>
    <v>St. George, Utah</v>
    <v>6022</v>
    <v>136</v>
    <v>St. George, Utah</v>
    <v>mdp/vdpid/5060854076049195009</v>
  </rv>
  <rv s="0">
    <v>536870912</v>
    <v>Taylorsville, Utah</v>
    <v>795ab41b-6916-4348-c8b8-8b250acdc4ab</v>
    <v>en-US</v>
    <v>Map</v>
  </rv>
  <rv s="1">
    <fb>28.105841999999999</fb>
    <v>8</v>
  </rv>
  <rv s="2">
    <v>571</v>
    <v>6</v>
    <v>1187</v>
    <v>7</v>
    <v>0</v>
    <v>Image of Taylorsville, Utah</v>
  </rv>
  <rv s="1">
    <fb>40.667722222222203</fb>
    <v>9</v>
  </rv>
  <rv s="0">
    <v>805306368</v>
    <v>Kristie Overson (Mayor)</v>
    <v>105ee435-e162-8980-70e2-37bbca572bde</v>
    <v>en-US</v>
    <v>Generic</v>
  </rv>
  <rv s="3">
    <v>513</v>
  </rv>
  <rv s="4">
    <v>https://www.bing.com/search?q=taylorsville+utah&amp;form=skydnc</v>
    <v>Learn more on Bing</v>
  </rv>
  <rv s="1">
    <fb>-111.938583333333</fb>
    <v>9</v>
  </rv>
  <rv s="1">
    <fb>60448</fb>
    <v>8</v>
  </rv>
  <rv s="6">
    <v>#VALUE!</v>
    <v>en-US</v>
    <v>795ab41b-6916-4348-c8b8-8b250acdc4ab</v>
    <v>536870912</v>
    <v>1</v>
    <v>1188</v>
    <v>14</v>
    <v>Taylorsville, Utah</v>
    <v>4</v>
    <v>5</v>
    <v>Map</v>
    <v>6</v>
    <v>7</v>
    <v>5969</v>
    <v>6003</v>
    <v>6025</v>
    <v>4</v>
    <v>Taylorsville is a city in Salt Lake County, Utah. It is part of the Salt Lake City metropolitan area. The population was 60,448 at the time of the 2020 census. Taylorsville was incorporated from the Taylorsville–Bennion CDP and portions of the ...</v>
    <v>6026</v>
    <v>6027</v>
    <v>6029</v>
    <v>6030</v>
    <v>6031</v>
    <v>Taylorsville, Utah</v>
    <v>6032</v>
    <v>136</v>
    <v>Taylorsville, Utah</v>
    <v>mdp/vdpid/5081479983973531650</v>
  </rv>
  <rv s="0">
    <v>536870912</v>
    <v>Burlington, Vermont</v>
    <v>eebf9ffb-0254-aae7-1bdd-23d4e654a053</v>
    <v>en-US</v>
    <v>Map</v>
  </rv>
  <rv s="0">
    <v>536870912</v>
    <v>Vermont</v>
    <v>221864cc-447e-4e78-847c-59e485d73bff</v>
    <v>en-US</v>
    <v>Map</v>
  </rv>
  <rv s="0">
    <v>536870912</v>
    <v>Chittenden County</v>
    <v>a6770295-4905-d82f-a2d2-9d97f2e8bc6d</v>
    <v>en-US</v>
    <v>Map</v>
  </rv>
  <rv s="1">
    <fb>40.126745</fb>
    <v>8</v>
  </rv>
  <rv s="2">
    <v>572</v>
    <v>6</v>
    <v>1189</v>
    <v>7</v>
    <v>0</v>
    <v>Image of Burlington, Vermont</v>
  </rv>
  <rv s="1">
    <fb>44.487624599999997</fb>
    <v>9</v>
  </rv>
  <rv s="0">
    <v>805306368</v>
    <v>Miro Weinberger (Mayor)</v>
    <v>931f8018-f824-cbcd-d2f4-602c77589005</v>
    <v>en-US</v>
    <v>Generic</v>
  </rv>
  <rv s="3">
    <v>514</v>
  </rv>
  <rv s="4">
    <v>https://www.bing.com/search?q=burlington+vermont&amp;form=skydnc</v>
    <v>Learn more on Bing</v>
  </rv>
  <rv s="1">
    <fb>-73.231482799999995</fb>
    <v>9</v>
  </rv>
  <rv s="1">
    <fb>44743</fb>
    <v>8</v>
  </rv>
  <rv s="5">
    <v>#VALUE!</v>
    <v>en-US</v>
    <v>eebf9ffb-0254-aae7-1bdd-23d4e654a053</v>
    <v>536870912</v>
    <v>1</v>
    <v>1190</v>
    <v>2</v>
    <v>Burlington, Vermont</v>
    <v>4</v>
    <v>5</v>
    <v>Map</v>
    <v>6</v>
    <v>7</v>
    <v>6035</v>
    <v>6036</v>
    <v>6037</v>
    <v>4</v>
    <v>Burlington is the most populous city in the U.S. state of Vermont and the seat of Chittenden County. It is located 45 miles south of the Canada–United States border and 95 miles south of Montreal. As of the 2020 U.S. census, the population was ...</v>
    <v>6038</v>
    <v>6039</v>
    <v>6041</v>
    <v>6042</v>
    <v>6043</v>
    <v>Burlington, Vermont</v>
    <v>6044</v>
    <v>Burlington, Vermont</v>
    <v>mdp/vdpid/5486153828434706433</v>
  </rv>
  <rv s="0">
    <v>536870912</v>
    <v>Colchester</v>
    <v>c13d261e-5c6b-ab08-1db5-adc57157f2d0</v>
    <v>en-US</v>
    <v>Map</v>
  </rv>
  <rv s="0">
    <v>536870912</v>
    <v>City of Colchester</v>
    <v>223882ba-7f11-820b-5a0d-f2b47904b188</v>
    <v>en-US</v>
    <v>Map</v>
  </rv>
  <rv s="1">
    <fb>31.52</fb>
    <v>8</v>
  </rv>
  <rv s="0">
    <v>536870912</v>
    <v>United Kingdom</v>
    <v>b1a5155a-6bb2-4646-8f7c-3e6b3a53c831</v>
    <v>en-US</v>
    <v>Map</v>
  </rv>
  <rv s="2">
    <v>573</v>
    <v>6</v>
    <v>1192</v>
    <v>7</v>
    <v>0</v>
    <v>Image of Colchester</v>
  </rv>
  <rv s="1">
    <fb>51.888610999999997</fb>
    <v>9</v>
  </rv>
  <rv s="4">
    <v>https://www.bing.com/search?q=colchester&amp;form=skydnc</v>
    <v>Learn more on Bing</v>
  </rv>
  <rv s="1">
    <fb>0.90361100000000005</fb>
    <v>9</v>
  </rv>
  <rv s="1">
    <fb>121859</fb>
    <v>8</v>
  </rv>
  <rv s="17">
    <v>#VALUE!</v>
    <v>en-US</v>
    <v>c13d261e-5c6b-ab08-1db5-adc57157f2d0</v>
    <v>536870912</v>
    <v>1</v>
    <v>1193</v>
    <v>1194</v>
    <v>Colchester</v>
    <v>4</v>
    <v>5</v>
    <v>Map</v>
    <v>6</v>
    <v>1195</v>
    <v>6047</v>
    <v>6048</v>
    <v>6049</v>
    <v>Colchester is a city in Essex, England. It is the third-largest settlement in the county, with a population of 130,245 at the 2021 Census. The demonym is Colcestrian. Colchester occupies the site of Camulodunum, the first major city in Roman ...</v>
    <v>6050</v>
    <v>6051</v>
    <v>6052</v>
    <v>6053</v>
    <v>Colchester</v>
    <v>6054</v>
    <v>Colchester</v>
    <v>mdp/vdpid/7009044052679065601</v>
  </rv>
  <rv s="0">
    <v>536870912</v>
    <v>Essex</v>
    <v>5c034f63-79be-7ab6-5ae6-b57d985a0e50</v>
    <v>en-US</v>
    <v>Map</v>
  </rv>
  <rv s="0">
    <v>536870912</v>
    <v>England</v>
    <v>280d39e8-7217-6863-6980-a8c20c211c89</v>
    <v>en-US</v>
    <v>Map</v>
  </rv>
  <rv s="1">
    <fb>3669.6597000000002</fb>
    <v>8</v>
  </rv>
  <rv s="2">
    <v>574</v>
    <v>6</v>
    <v>1196</v>
    <v>7</v>
    <v>0</v>
    <v>Image of Essex</v>
  </rv>
  <rv s="0">
    <v>536870912</v>
    <v>Basildon</v>
    <v>4ad196d8-6cb9-d467-1060-fc7893d2dcc2</v>
    <v>en-US</v>
    <v>Map</v>
  </rv>
  <rv s="4">
    <v>https://www.bing.com/search?q=essex+england&amp;form=skydnc</v>
    <v>Learn more on Bing</v>
  </rv>
  <rv s="1">
    <fb>1856063</fb>
    <v>8</v>
  </rv>
  <rv s="10">
    <v>#VALUE!</v>
    <v>en-US</v>
    <v>5c034f63-79be-7ab6-5ae6-b57d985a0e50</v>
    <v>536870912</v>
    <v>1</v>
    <v>1197</v>
    <v>41</v>
    <v>Essex</v>
    <v>4</v>
    <v>5</v>
    <v>Map</v>
    <v>6</v>
    <v>7</v>
    <v>6057</v>
    <v>6058</v>
    <v>6049</v>
    <v>Essex is a ceremonial county in the East of England and one of the home counties. It is bordered by Cambridgeshire and Suffolk to the north, the North Sea to the east, Kent across the Thames Estuary to the south, Greater London to the ...</v>
    <v>6059</v>
    <v>6060</v>
    <v>6061</v>
    <v>Essex</v>
    <v>6062</v>
    <v>Essex</v>
    <v>mdp/vdpid/39121</v>
  </rv>
  <rv s="0">
    <v>536870912</v>
    <v>Killington, Vermont</v>
    <v>e3e8ad2f-63a7-3cdc-3d8f-7ea7edfa39a9</v>
    <v>en-US</v>
    <v>Map</v>
  </rv>
  <rv s="0">
    <v>536870912</v>
    <v>Rutland County</v>
    <v>c9ee02b4-642f-4318-b534-8a31d710e06d</v>
    <v>en-US</v>
    <v>Map</v>
  </rv>
  <rv s="1">
    <fb>121.470442375</fb>
    <v>8</v>
  </rv>
  <rv s="2">
    <v>575</v>
    <v>6</v>
    <v>1199</v>
    <v>7</v>
    <v>0</v>
    <v>Image of Killington, Vermont</v>
  </rv>
  <rv s="1">
    <fb>43.664722222221997</fb>
    <v>9</v>
  </rv>
  <rv s="4">
    <v>https://www.bing.com/search?q=town+of+killington&amp;form=skydnc</v>
    <v>Learn more on Bing</v>
  </rv>
  <rv s="1">
    <fb>-72.793333333332995</fb>
    <v>9</v>
  </rv>
  <rv s="1">
    <fb>1407</fb>
    <v>8</v>
  </rv>
  <rv s="15">
    <v>#VALUE!</v>
    <v>en-US</v>
    <v>e3e8ad2f-63a7-3cdc-3d8f-7ea7edfa39a9</v>
    <v>536870912</v>
    <v>1</v>
    <v>1200</v>
    <v>366</v>
    <v>Killington, Vermont</v>
    <v>4</v>
    <v>5</v>
    <v>Map</v>
    <v>6</v>
    <v>7</v>
    <v>6035</v>
    <v>6065</v>
    <v>6066</v>
    <v>4</v>
    <v>Killington is a town in Rutland County, Vermont, United States. The population was 1,407 at the 2020 census. Killington Ski Resort and numerous vacation lodges are located here. The town was previously named Sherburne, but was renamed to its ...</v>
    <v>6067</v>
    <v>6068</v>
    <v>6069</v>
    <v>6070</v>
    <v>Killington, Vermont</v>
    <v>6071</v>
    <v>Killington, Vermont</v>
    <v>mdp/vdpid/5487737834519396353</v>
  </rv>
  <rv s="0">
    <v>536870912</v>
    <v>Middlebury, Vermont</v>
    <v>bdeb22f7-f0e2-89e8-0204-9b6bd444a934</v>
    <v>en-US</v>
    <v>Map</v>
  </rv>
  <rv s="0">
    <v>536870912</v>
    <v>Addison County</v>
    <v>e54ed34e-67fb-fd70-d469-643238384c7b</v>
    <v>en-US</v>
    <v>Map</v>
  </rv>
  <rv s="1">
    <fb>101.6</fb>
    <v>8</v>
  </rv>
  <rv s="2">
    <v>576</v>
    <v>6</v>
    <v>1202</v>
    <v>7</v>
    <v>0</v>
    <v>Image of Middlebury, Vermont</v>
  </rv>
  <rv s="1">
    <fb>44.004267200000001</fb>
    <v>9</v>
  </rv>
  <rv s="4">
    <v>https://www.bing.com/search?q=middlebury+vermont&amp;form=skydnc</v>
    <v>Learn more on Bing</v>
  </rv>
  <rv s="1">
    <fb>-73.122368399999999</fb>
    <v>9</v>
  </rv>
  <rv s="1">
    <fb>9152</fb>
    <v>8</v>
  </rv>
  <rv s="9">
    <v>#VALUE!</v>
    <v>en-US</v>
    <v>bdeb22f7-f0e2-89e8-0204-9b6bd444a934</v>
    <v>536870912</v>
    <v>1</v>
    <v>1203</v>
    <v>38</v>
    <v>Middlebury, Vermont</v>
    <v>4</v>
    <v>5</v>
    <v>Map</v>
    <v>6</v>
    <v>7</v>
    <v>6035</v>
    <v>6074</v>
    <v>6075</v>
    <v>4</v>
    <v>Middlebury is the shire town of Addison County, Vermont, United States. As of the 2020 census, the population was 9,152. Middlebury is home to Middlebury College and the Henry Sheldon Museum of Vermont History.</v>
    <v>6076</v>
    <v>6077</v>
    <v>6078</v>
    <v>6079</v>
    <v>Middlebury, Vermont</v>
    <v>6080</v>
    <v>1672</v>
    <v>Middlebury, Vermont</v>
    <v>mdp/vdpid/5487712556002836481</v>
  </rv>
  <rv s="0">
    <v>536870912</v>
    <v>Montpelier, Vermont</v>
    <v>6a01399d-d09a-4bda-4500-012bb3271e9d</v>
    <v>en-US</v>
    <v>Map</v>
  </rv>
  <rv s="0">
    <v>536870912</v>
    <v>Washington County</v>
    <v>389980fa-ca76-2486-491f-3ac1309ee31c</v>
    <v>en-US</v>
    <v>Map</v>
  </rv>
  <rv s="1">
    <fb>26.544865000000001</fb>
    <v>8</v>
  </rv>
  <rv s="2">
    <v>577</v>
    <v>6</v>
    <v>1204</v>
    <v>7</v>
    <v>0</v>
    <v>Image of Montpelier, Vermont</v>
  </rv>
  <rv s="1">
    <fb>44.265858600000001</fb>
    <v>9</v>
  </rv>
  <rv s="0">
    <v>805306368</v>
    <v>Jack McCullough (Mayor)</v>
    <v>3a19dfd6-46c2-9b3b-bce7-96e3c6db6e70</v>
    <v>en-US</v>
    <v>Generic</v>
  </rv>
  <rv s="3">
    <v>515</v>
  </rv>
  <rv s="4">
    <v>https://www.bing.com/search?q=montpelier+vermont&amp;form=skydnc</v>
    <v>Learn more on Bing</v>
  </rv>
  <rv s="1">
    <fb>-72.571741500000002</fb>
    <v>9</v>
  </rv>
  <rv s="1">
    <fb>8074</fb>
    <v>8</v>
  </rv>
  <rv s="5">
    <v>#VALUE!</v>
    <v>en-US</v>
    <v>6a01399d-d09a-4bda-4500-012bb3271e9d</v>
    <v>536870912</v>
    <v>1</v>
    <v>1205</v>
    <v>2</v>
    <v>Montpelier, Vermont</v>
    <v>4</v>
    <v>5</v>
    <v>Map</v>
    <v>6</v>
    <v>7</v>
    <v>6035</v>
    <v>6083</v>
    <v>6084</v>
    <v>4</v>
    <v>Montpelier is the capital of the U.S. state of Vermont and the county seat of Washington County. The site of Vermont's state government, it is the least populous state capital in the United States. As of the 2020 census, the population was ...</v>
    <v>6085</v>
    <v>6086</v>
    <v>6088</v>
    <v>6089</v>
    <v>6090</v>
    <v>Montpelier, Vermont</v>
    <v>6091</v>
    <v>Montpelier, Vermont</v>
    <v>mdp/vdpid/5487717944358076417</v>
  </rv>
  <rv s="0">
    <v>536870912</v>
    <v>Blacksburg, Virginia</v>
    <v>ea362ab3-1557-958c-0042-2c055f5da1c6</v>
    <v>en-US</v>
    <v>Map</v>
  </rv>
  <rv s="0">
    <v>536870912</v>
    <v>Montgomery County</v>
    <v>f23ce4e7-75b5-29f8-2730-38da91ee93fc</v>
    <v>en-US</v>
    <v>Map</v>
  </rv>
  <rv s="1">
    <fb>51.601236</fb>
    <v>8</v>
  </rv>
  <rv s="2">
    <v>578</v>
    <v>6</v>
    <v>1206</v>
    <v>7</v>
    <v>0</v>
    <v>Image of Blacksburg, Virginia</v>
  </rv>
  <rv s="1">
    <fb>37.229999999999997</fb>
    <v>9</v>
  </rv>
  <rv s="0">
    <v>805306368</v>
    <v>Leslie Hager-Smith (Mayor)</v>
    <v>9ea874f6-02ea-e4ab-d080-62dd80da8c92</v>
    <v>en-US</v>
    <v>Generic</v>
  </rv>
  <rv s="3">
    <v>516</v>
  </rv>
  <rv s="4">
    <v>https://www.bing.com/search?q=blacksburg+virginia&amp;form=skydnc</v>
    <v>Learn more on Bing</v>
  </rv>
  <rv s="1">
    <fb>-80.4178</fb>
    <v>9</v>
  </rv>
  <rv s="1">
    <fb>44826</fb>
    <v>8</v>
  </rv>
  <rv s="5">
    <v>#VALUE!</v>
    <v>en-US</v>
    <v>ea362ab3-1557-958c-0042-2c055f5da1c6</v>
    <v>536870912</v>
    <v>1</v>
    <v>1207</v>
    <v>2</v>
    <v>Blacksburg, Virginia</v>
    <v>4</v>
    <v>5</v>
    <v>Map</v>
    <v>6</v>
    <v>7</v>
    <v>1833</v>
    <v>6094</v>
    <v>6095</v>
    <v>4</v>
    <v>Blacksburg is an incorporated town in Montgomery County, Virginia, United States, with a population of 44,826 at the 2020 census. Blacksburg, and the surrounding county is dominated economically and demographically by the presence of Virginia Tech.</v>
    <v>6096</v>
    <v>6097</v>
    <v>6099</v>
    <v>6100</v>
    <v>6101</v>
    <v>Blacksburg, Virginia</v>
    <v>6102</v>
    <v>Blacksburg, Virginia</v>
    <v>mdp/vdpid/5484091962308952065</v>
  </rv>
  <rv s="0">
    <v>536870912</v>
    <v>Charlottesville, Virginia</v>
    <v>51514eed-eb09-0d05-c1a9-6605904f097b</v>
    <v>en-US</v>
    <v>Map</v>
  </rv>
  <rv s="1">
    <fb>26.569158999999999</fb>
    <v>8</v>
  </rv>
  <rv s="2">
    <v>579</v>
    <v>6</v>
    <v>1208</v>
    <v>7</v>
    <v>0</v>
    <v>Image of Charlottesville, Virginia</v>
  </rv>
  <rv s="4">
    <v>https://www.bing.com/search?q=charlottesville+virginia&amp;form=skydnc</v>
    <v>Learn more on Bing</v>
  </rv>
  <rv s="1">
    <fb>46553</fb>
    <v>8</v>
  </rv>
  <rv s="8">
    <v>#VALUE!</v>
    <v>en-US</v>
    <v>51514eed-eb09-0d05-c1a9-6605904f097b</v>
    <v>536870912</v>
    <v>1</v>
    <v>1209</v>
    <v>30</v>
    <v>Charlottesville, Virginia</v>
    <v>31</v>
    <v>5</v>
    <v>Map</v>
    <v>6</v>
    <v>7</v>
    <v>1833</v>
    <v>6105</v>
    <v>4</v>
    <v>Charlottesville, colloquially known as C'ville, is an independent city in Virginia, United States. It is the seat of government of Albemarle County, which surrounds the city, though the two are separate legal entities. It is named after Queen ...</v>
    <v>6106</v>
    <v>6107</v>
    <v>Charlottesville, Virginia</v>
    <v>6108</v>
    <v>1672</v>
    <v>Charlottesville, Virginia</v>
    <v>mdp/vdpid/10037638</v>
  </rv>
  <rv s="0">
    <v>536870912</v>
    <v>Fredericksburg, Virginia</v>
    <v>81886d82-30ba-98d4-60d9-71bd2b481aa7</v>
    <v>en-US</v>
    <v>Map</v>
  </rv>
  <rv s="1">
    <fb>27.220476999999999</fb>
    <v>8</v>
  </rv>
  <rv s="2">
    <v>580</v>
    <v>6</v>
    <v>1210</v>
    <v>7</v>
    <v>0</v>
    <v>Image of Fredericksburg, Virginia</v>
  </rv>
  <rv s="4">
    <v>https://www.bing.com/search?q=fredericksburg+virginia&amp;form=skydnc</v>
    <v>Learn more on Bing</v>
  </rv>
  <rv s="1">
    <fb>27982</fb>
    <v>8</v>
  </rv>
  <rv s="8">
    <v>#VALUE!</v>
    <v>en-US</v>
    <v>81886d82-30ba-98d4-60d9-71bd2b481aa7</v>
    <v>536870912</v>
    <v>1</v>
    <v>1211</v>
    <v>30</v>
    <v>Fredericksburg, Virginia</v>
    <v>31</v>
    <v>5</v>
    <v>Map</v>
    <v>6</v>
    <v>7</v>
    <v>1833</v>
    <v>6111</v>
    <v>4</v>
    <v>Fredericksburg is an independent city in Virginia, United States. As of the 2020 census, the population was 27,982. It is 48 miles south of Washington, D.C., and 53 miles north of Richmond. The Bureau of Economic Analysis of the United States ...</v>
    <v>6112</v>
    <v>6113</v>
    <v>Fredericksburg, Virginia</v>
    <v>6114</v>
    <v>1672</v>
    <v>Fredericksburg, Virginia</v>
    <v>mdp/vdpid/10037662</v>
  </rv>
  <rv s="0">
    <v>536870912</v>
    <v>Hampton, Virginia</v>
    <v>3fc14c56-f1ae-4b92-b724-dbed84836b6f</v>
    <v>en-US</v>
    <v>Map</v>
  </rv>
  <rv s="1">
    <fb>352.90026499999999</fb>
    <v>8</v>
  </rv>
  <rv s="2">
    <v>581</v>
    <v>6</v>
    <v>1212</v>
    <v>7</v>
    <v>0</v>
    <v>Image of Hampton, Virginia</v>
  </rv>
  <rv s="4">
    <v>https://www.bing.com/search?q=hampton+virginia&amp;form=skydnc</v>
    <v>Learn more on Bing</v>
  </rv>
  <rv s="1">
    <fb>137148</fb>
    <v>8</v>
  </rv>
  <rv s="14">
    <v>#VALUE!</v>
    <v>en-US</v>
    <v>3fc14c56-f1ae-4b92-b724-dbed84836b6f</v>
    <v>536870912</v>
    <v>1</v>
    <v>1213</v>
    <v>323</v>
    <v>Hampton, Virginia</v>
    <v>4</v>
    <v>5</v>
    <v>Map</v>
    <v>6</v>
    <v>7</v>
    <v>1833</v>
    <v>6117</v>
    <v>4</v>
    <v>Hampton is an independent city in Virginia, United States. As of the 2020 census, the population was 137,148. It is the 7th-most populous city in Virginia and 204th-most populous city in the nation. Hampton is included in the Hampton Roads ...</v>
    <v>6118</v>
    <v>6119</v>
    <v>Hampton, Virginia</v>
    <v>6120</v>
    <v>Hampton, Virginia</v>
    <v>mdp/vdpid/10037671</v>
  </rv>
  <rv s="0">
    <v>536870912</v>
    <v>Harrisonburg, Virginia</v>
    <v>0d82c162-3e29-3322-4e28-eac6d91f86b2</v>
    <v>en-US</v>
    <v>Map</v>
  </rv>
  <rv s="1">
    <fb>45.039717000000003</fb>
    <v>8</v>
  </rv>
  <rv s="2">
    <v>582</v>
    <v>6</v>
    <v>1214</v>
    <v>7</v>
    <v>0</v>
    <v>Image of Harrisonburg, Virginia</v>
  </rv>
  <rv s="4">
    <v>https://www.bing.com/search?q=harrisonburg+virginia&amp;form=skydnc</v>
    <v>Learn more on Bing</v>
  </rv>
  <rv s="1">
    <fb>51814</fb>
    <v>8</v>
  </rv>
  <rv s="14">
    <v>#VALUE!</v>
    <v>en-US</v>
    <v>0d82c162-3e29-3322-4e28-eac6d91f86b2</v>
    <v>536870912</v>
    <v>1</v>
    <v>1215</v>
    <v>323</v>
    <v>Harrisonburg, Virginia</v>
    <v>4</v>
    <v>5</v>
    <v>Map</v>
    <v>6</v>
    <v>7</v>
    <v>1833</v>
    <v>6123</v>
    <v>4</v>
    <v>Harrisonburg is an independent city in the Shenandoah Valley region of the Commonwealth of Virginia in the United States. It is also the county seat of the surrounding Rockingham County, although the two are separate jurisdictions. At the 2020 ...</v>
    <v>6124</v>
    <v>6125</v>
    <v>Harrisonburg, Virginia</v>
    <v>6126</v>
    <v>Harrisonburg, Virginia</v>
    <v>mdp/vdpid/10037673</v>
  </rv>
  <rv s="0">
    <v>536870912</v>
    <v>Lynchburg, Virginia</v>
    <v>4b333a50-8576-4884-8999-56af393cc3de</v>
    <v>en-US</v>
    <v>Map</v>
  </rv>
  <rv s="1">
    <fb>128.584744</fb>
    <v>8</v>
  </rv>
  <rv s="2">
    <v>583</v>
    <v>6</v>
    <v>1216</v>
    <v>7</v>
    <v>0</v>
    <v>Image of Lynchburg, Virginia</v>
  </rv>
  <rv s="4">
    <v>https://www.bing.com/search?q=lynchburg+virginia&amp;form=skydnc</v>
    <v>Learn more on Bing</v>
  </rv>
  <rv s="1">
    <fb>79009</fb>
    <v>8</v>
  </rv>
  <rv s="14">
    <v>#VALUE!</v>
    <v>en-US</v>
    <v>4b333a50-8576-4884-8999-56af393cc3de</v>
    <v>536870912</v>
    <v>1</v>
    <v>1217</v>
    <v>323</v>
    <v>Lynchburg, Virginia</v>
    <v>4</v>
    <v>5</v>
    <v>Map</v>
    <v>6</v>
    <v>7</v>
    <v>1833</v>
    <v>6129</v>
    <v>4</v>
    <v>Lynchburg is an independent city in the Commonwealth of Virginia in the United States. First settled in 1757 by ferry owner John Lynch, the city's population was 79,009 at the 2020 census, making Lynchburg the 11th most populous city in ...</v>
    <v>6130</v>
    <v>6131</v>
    <v>Lynchburg, Virginia</v>
    <v>6132</v>
    <v>Lynchburg, Virginia</v>
    <v>mdp/vdpid/10037689</v>
  </rv>
  <rv s="0">
    <v>536870912</v>
    <v>Newport News, Virginia</v>
    <v>fd93aff9-4b07-4e1d-93d5-f3e930daeb59</v>
    <v>en-US</v>
    <v>Map</v>
  </rv>
  <rv s="1">
    <fb>309.82252599999998</fb>
    <v>8</v>
  </rv>
  <rv s="2">
    <v>584</v>
    <v>6</v>
    <v>1218</v>
    <v>7</v>
    <v>0</v>
    <v>Image of Newport News, Virginia</v>
  </rv>
  <rv s="4">
    <v>https://www.bing.com/search?q=newport+news+virginia&amp;form=skydnc</v>
    <v>Learn more on Bing</v>
  </rv>
  <rv s="1">
    <fb>186247</fb>
    <v>8</v>
  </rv>
  <rv s="14">
    <v>#VALUE!</v>
    <v>en-US</v>
    <v>fd93aff9-4b07-4e1d-93d5-f3e930daeb59</v>
    <v>536870912</v>
    <v>1</v>
    <v>1219</v>
    <v>323</v>
    <v>Newport News, Virginia</v>
    <v>4</v>
    <v>5</v>
    <v>Map</v>
    <v>6</v>
    <v>7</v>
    <v>1833</v>
    <v>6135</v>
    <v>4</v>
    <v>Newport News is an independent city in the Commonwealth of Virginia in the United States. At the 2020 census, the population was 186,247. Located in the Hampton Roads region, it is the fifth-most populous city in Virginia and 140th-most populous ...</v>
    <v>6136</v>
    <v>6137</v>
    <v>Newport News, Virginia</v>
    <v>6138</v>
    <v>Newport News, Virginia</v>
    <v>mdp/vdpid/10037700</v>
  </rv>
  <rv s="0">
    <v>536870912</v>
    <v>Norfolk, Virginia</v>
    <v>be8d6875-a7fe-4891-8057-aaf706ca7db1</v>
    <v>en-US</v>
    <v>Map</v>
  </rv>
  <rv s="1">
    <fb>249.68296699999999</fb>
    <v>8</v>
  </rv>
  <rv s="2">
    <v>585</v>
    <v>6</v>
    <v>1220</v>
    <v>7</v>
    <v>0</v>
    <v>Image of Norfolk, Virginia</v>
  </rv>
  <rv s="4">
    <v>https://www.bing.com/search?q=norfolk+virginia&amp;form=skydnc</v>
    <v>Learn more on Bing</v>
  </rv>
  <rv s="1">
    <fb>238005</fb>
    <v>8</v>
  </rv>
  <rv s="8">
    <v>#VALUE!</v>
    <v>en-US</v>
    <v>be8d6875-a7fe-4891-8057-aaf706ca7db1</v>
    <v>536870912</v>
    <v>1</v>
    <v>1221</v>
    <v>30</v>
    <v>Norfolk, Virginia</v>
    <v>31</v>
    <v>5</v>
    <v>Map</v>
    <v>6</v>
    <v>7</v>
    <v>1833</v>
    <v>6141</v>
    <v>4</v>
    <v>Norfolk is an independent city in Virginia, United States. As of the 2020 census, Norfolk had a population of 238,005, making it the third-most populous city in Virginia after neighboring Virginia Beach and Chesapeake, and the 95th-most populous ...</v>
    <v>6142</v>
    <v>6143</v>
    <v>Norfolk, Virginia</v>
    <v>6144</v>
    <v>2055</v>
    <v>Norfolk, Virginia</v>
    <v>mdp/vdpid/10037701</v>
  </rv>
  <rv s="0">
    <v>536870912</v>
    <v>Richmond, Virginia</v>
    <v>59263810-6a82-4930-943c-1fa0693b17b0</v>
    <v>en-US</v>
    <v>Map</v>
  </rv>
  <rv s="1">
    <fb>161.82191399999999</fb>
    <v>8</v>
  </rv>
  <rv s="2">
    <v>586</v>
    <v>6</v>
    <v>1222</v>
    <v>7</v>
    <v>0</v>
    <v>Image of Richmond, Virginia</v>
  </rv>
  <rv s="1">
    <fb>37.540833333333303</fb>
    <v>9</v>
  </rv>
  <rv s="0">
    <v>805306368</v>
    <v>Levar Stoney (Mayor)</v>
    <v>2a7baea1-9884-a140-db36-46ad969b1202</v>
    <v>en-US</v>
    <v>Generic</v>
  </rv>
  <rv s="3">
    <v>517</v>
  </rv>
  <rv s="4">
    <v>https://www.bing.com/search?q=richmond+virginia&amp;form=skydnc</v>
    <v>Learn more on Bing</v>
  </rv>
  <rv s="1">
    <fb>-77.436666666666696</fb>
    <v>9</v>
  </rv>
  <rv s="1">
    <fb>226610</fb>
    <v>8</v>
  </rv>
  <rv s="11">
    <v>#VALUE!</v>
    <v>en-US</v>
    <v>59263810-6a82-4930-943c-1fa0693b17b0</v>
    <v>536870912</v>
    <v>1</v>
    <v>1223</v>
    <v>76</v>
    <v>Richmond, Virginia</v>
    <v>4</v>
    <v>5</v>
    <v>Map</v>
    <v>6</v>
    <v>7</v>
    <v>1833</v>
    <v>6147</v>
    <v>4</v>
    <v>Richmond is the capital city of the Commonwealth of Virginia in the United States. Incorporated in 1742, Richmond has been an independent city since 1871. The city's population in the 2020 census was 226,610, up from 204,214 in 2010, making it ...</v>
    <v>6148</v>
    <v>6149</v>
    <v>6151</v>
    <v>6152</v>
    <v>6153</v>
    <v>Richmond, Virginia</v>
    <v>6154</v>
    <v>1672</v>
    <v>Richmond, Virginia</v>
    <v>mdp/vdpid/10037721</v>
  </rv>
  <rv s="0">
    <v>536870912</v>
    <v>Roanoke, Virginia</v>
    <v>18f581db-426d-48fb-a0c0-6675d0c5d5d8</v>
    <v>en-US</v>
    <v>Map</v>
  </rv>
  <rv s="1">
    <fb>111.024283</fb>
    <v>8</v>
  </rv>
  <rv s="2">
    <v>587</v>
    <v>6</v>
    <v>1224</v>
    <v>7</v>
    <v>0</v>
    <v>Image of Roanoke, Virginia</v>
  </rv>
  <rv s="4">
    <v>https://www.bing.com/search?q=roanoke+virginia&amp;form=skydnc</v>
    <v>Learn more on Bing</v>
  </rv>
  <rv s="1">
    <fb>100011</fb>
    <v>8</v>
  </rv>
  <rv s="14">
    <v>#VALUE!</v>
    <v>en-US</v>
    <v>18f581db-426d-48fb-a0c0-6675d0c5d5d8</v>
    <v>536870912</v>
    <v>1</v>
    <v>1225</v>
    <v>323</v>
    <v>Roanoke, Virginia</v>
    <v>4</v>
    <v>5</v>
    <v>Map</v>
    <v>6</v>
    <v>7</v>
    <v>1833</v>
    <v>6157</v>
    <v>4</v>
    <v>Roanoke is an independent city in the U.S. state of Virginia. It is located in Southwest Virginia along the Roanoke River, in the Blue Ridge range of the greater Appalachian Mountains. Roanoke is approximately 50 miles north of the ...</v>
    <v>6158</v>
    <v>6159</v>
    <v>Roanoke, Virginia</v>
    <v>6160</v>
    <v>Roanoke, Virginia</v>
    <v>mdp/vdpid/10037722</v>
  </rv>
  <rv s="0">
    <v>536870912</v>
    <v>Virginia Beach, Virginia</v>
    <v>6f1fd4dd-40ef-4ec3-989c-108c9b444996</v>
    <v>en-US</v>
    <v>Map</v>
  </rv>
  <rv s="1">
    <fb>1288.5159269999999</fb>
    <v>8</v>
  </rv>
  <rv s="2">
    <v>588</v>
    <v>6</v>
    <v>1226</v>
    <v>7</v>
    <v>0</v>
    <v>Image of Virginia Beach, Virginia</v>
  </rv>
  <rv s="4">
    <v>https://www.bing.com/search?q=virginia+beach&amp;form=skydnc</v>
    <v>Learn more on Bing</v>
  </rv>
  <rv s="1">
    <fb>459470</fb>
    <v>8</v>
  </rv>
  <rv s="8">
    <v>#VALUE!</v>
    <v>en-US</v>
    <v>6f1fd4dd-40ef-4ec3-989c-108c9b444996</v>
    <v>536870912</v>
    <v>1</v>
    <v>1227</v>
    <v>30</v>
    <v>Virginia Beach, Virginia</v>
    <v>31</v>
    <v>5</v>
    <v>Map</v>
    <v>6</v>
    <v>7</v>
    <v>1833</v>
    <v>6163</v>
    <v>4</v>
    <v>Virginia Beach is an independent city located on the southeastern coast of Virginia, United States. The population was 459,470 at the 2020 census. Although mostly suburban in character, it is the most populous city in Virginia, fifth-most ...</v>
    <v>6164</v>
    <v>6165</v>
    <v>Virginia Beach, Virginia</v>
    <v>6166</v>
    <v>1672</v>
    <v>Virginia Beach, Virginia</v>
    <v>mdp/vdpid/5491576999770062849</v>
  </rv>
  <rv s="0">
    <v>536870912</v>
    <v>Bellingham, Washington</v>
    <v>de7a1dfc-48ad-4b9f-b364-7711617b3742</v>
    <v>en-US</v>
    <v>Map</v>
  </rv>
  <rv s="0">
    <v>536870912</v>
    <v>Washington</v>
    <v>982ad551-fd5d-45df-bd70-bf704dd576e4</v>
    <v>en-US</v>
    <v>Map</v>
  </rv>
  <rv s="0">
    <v>536870912</v>
    <v>Whatcom County</v>
    <v>45a2d4e0-7108-99c1-6f02-859d9c17fa63</v>
    <v>en-US</v>
    <v>Map</v>
  </rv>
  <rv s="1">
    <fb>79.024493000000007</fb>
    <v>8</v>
  </rv>
  <rv s="2">
    <v>589</v>
    <v>6</v>
    <v>1228</v>
    <v>7</v>
    <v>0</v>
    <v>Image of Bellingham, Washington</v>
  </rv>
  <rv s="1">
    <fb>48.754388888888897</fb>
    <v>9</v>
  </rv>
  <rv s="0">
    <v>805306368</v>
    <v>Kim Lund (Mayor)</v>
    <v>217bd132-1d23-22d6-33f5-663ca1a49cf7</v>
    <v>en-US</v>
    <v>Generic</v>
  </rv>
  <rv s="3">
    <v>518</v>
  </rv>
  <rv s="4">
    <v>https://www.bing.com/search?q=bellingham+washington&amp;form=skydnc</v>
    <v>Learn more on Bing</v>
  </rv>
  <rv s="1">
    <fb>-122.478833333333</fb>
    <v>9</v>
  </rv>
  <rv s="1">
    <fb>91482</fb>
    <v>8</v>
  </rv>
  <rv s="6">
    <v>#VALUE!</v>
    <v>en-US</v>
    <v>de7a1dfc-48ad-4b9f-b364-7711617b3742</v>
    <v>536870912</v>
    <v>1</v>
    <v>1229</v>
    <v>14</v>
    <v>Bellingham, Washington</v>
    <v>4</v>
    <v>5</v>
    <v>Map</v>
    <v>6</v>
    <v>7</v>
    <v>6169</v>
    <v>6170</v>
    <v>6171</v>
    <v>4</v>
    <v>Bellingham is the most populous city in, and county seat of Whatcom County in the U.S. state of Washington. It lies 21 miles south of the U.S.–Canada border and in between Vancouver, British Columbia and Seattle.</v>
    <v>6172</v>
    <v>6173</v>
    <v>6175</v>
    <v>6176</v>
    <v>6177</v>
    <v>Bellingham, Washington</v>
    <v>6178</v>
    <v>531</v>
    <v>Bellingham, Washington</v>
    <v>mdp/vdpid/4859730364899262465</v>
  </rv>
  <rv s="0">
    <v>536870912</v>
    <v>Everett, Washington</v>
    <v>7392fc91-86b1-46da-b06a-0d3ba51d1c8a</v>
    <v>en-US</v>
    <v>Map</v>
  </rv>
  <rv s="0">
    <v>536870912</v>
    <v>Snohomish County</v>
    <v>2028a6ae-aebb-b4b2-2647-6958c2558b09</v>
    <v>en-US</v>
    <v>Map</v>
  </rv>
  <rv s="1">
    <fb>125.090278</fb>
    <v>8</v>
  </rv>
  <rv s="2">
    <v>590</v>
    <v>6</v>
    <v>1230</v>
    <v>7</v>
    <v>0</v>
    <v>Image of Everett, Washington</v>
  </rv>
  <rv s="1">
    <fb>47.963333333332997</fb>
    <v>9</v>
  </rv>
  <rv s="0">
    <v>805306368</v>
    <v>Cassie Franklin (Mayor)</v>
    <v>2eddf320-1a27-641a-8831-c2620bd16a57</v>
    <v>en-US</v>
    <v>Generic</v>
  </rv>
  <rv s="3">
    <v>519</v>
  </rv>
  <rv s="4">
    <v>https://www.bing.com/search?q=everett+washington&amp;form=skydnc</v>
    <v>Learn more on Bing</v>
  </rv>
  <rv s="1">
    <fb>-122.20055555556</fb>
    <v>9</v>
  </rv>
  <rv s="1">
    <fb>110629</fb>
    <v>8</v>
  </rv>
  <rv s="6">
    <v>#VALUE!</v>
    <v>en-US</v>
    <v>7392fc91-86b1-46da-b06a-0d3ba51d1c8a</v>
    <v>536870912</v>
    <v>1</v>
    <v>1231</v>
    <v>14</v>
    <v>Everett, Washington</v>
    <v>4</v>
    <v>5</v>
    <v>Map</v>
    <v>6</v>
    <v>7</v>
    <v>6169</v>
    <v>6181</v>
    <v>6182</v>
    <v>4</v>
    <v>Everett is the county seat and largest city of Snohomish County, Washington, United States. It is 25 miles north of Seattle and is one of the main cities in the metropolitan area and the Puget Sound region. Everett is the seventh-largest city in ...</v>
    <v>6183</v>
    <v>6184</v>
    <v>6186</v>
    <v>6187</v>
    <v>6188</v>
    <v>Everett, Washington</v>
    <v>6189</v>
    <v>531</v>
    <v>Everett, Washington</v>
    <v>mdp/vdpid/4859896363522981889</v>
  </rv>
  <rv s="0">
    <v>536870912</v>
    <v>Kennewick, Washington</v>
    <v>7586ad1d-c6f8-478e-a49e-536b26560f63</v>
    <v>en-US</v>
    <v>Map</v>
  </rv>
  <rv s="0">
    <v>536870912</v>
    <v>Benton County</v>
    <v>753f6d30-6acf-6078-5b17-1df8be271e4b</v>
    <v>en-US</v>
    <v>Map</v>
  </rv>
  <rv s="1">
    <fb>74.659992000000003</fb>
    <v>8</v>
  </rv>
  <rv s="2">
    <v>591</v>
    <v>6</v>
    <v>1232</v>
    <v>7</v>
    <v>0</v>
    <v>Image of Kennewick, Washington</v>
  </rv>
  <rv s="1">
    <fb>46.203474999999997</fb>
    <v>9</v>
  </rv>
  <rv s="0">
    <v>805306368</v>
    <v>Bill McKay (Mayor)</v>
    <v>d7ebea73-c04f-916f-5f92-71af9296ab67</v>
    <v>en-US</v>
    <v>Generic</v>
  </rv>
  <rv s="3">
    <v>520</v>
  </rv>
  <rv s="4">
    <v>https://www.bing.com/search?q=kennewick+washington&amp;form=skydnc</v>
    <v>Learn more on Bing</v>
  </rv>
  <rv s="1">
    <fb>-119.15927000000001</fb>
    <v>9</v>
  </rv>
  <rv s="1">
    <fb>83921</fb>
    <v>8</v>
  </rv>
  <rv s="6">
    <v>#VALUE!</v>
    <v>en-US</v>
    <v>7586ad1d-c6f8-478e-a49e-536b26560f63</v>
    <v>536870912</v>
    <v>1</v>
    <v>1233</v>
    <v>14</v>
    <v>Kennewick, Washington</v>
    <v>4</v>
    <v>5</v>
    <v>Map</v>
    <v>6</v>
    <v>7</v>
    <v>6169</v>
    <v>6192</v>
    <v>6193</v>
    <v>4</v>
    <v>Kennewick is a city in Benton County in the U.S. state of Washington. It is located along the southwest bank of the Columbia River, just southeast of the confluence of the Columbia and Yakima rivers and across from the confluence of the Columbia ...</v>
    <v>6194</v>
    <v>6195</v>
    <v>6197</v>
    <v>6198</v>
    <v>6199</v>
    <v>Kennewick, Washington</v>
    <v>6200</v>
    <v>531</v>
    <v>Kennewick, Washington</v>
    <v>mdp/vdpid/4861508489362538497</v>
  </rv>
  <rv s="0">
    <v>536870912</v>
    <v>Kent, Washington</v>
    <v>dc460ea8-7494-4c90-af7b-2c4f4a7de061</v>
    <v>en-US</v>
    <v>Map</v>
  </rv>
  <rv s="0">
    <v>536870912</v>
    <v>King County</v>
    <v>54389684-d1e7-09ad-33b0-d0587d219a6e</v>
    <v>en-US</v>
    <v>Map</v>
  </rv>
  <rv s="1">
    <fb>89.130233000000004</fb>
    <v>8</v>
  </rv>
  <rv s="2">
    <v>592</v>
    <v>6</v>
    <v>1234</v>
    <v>7</v>
    <v>0</v>
    <v>Image of Kent, Washington</v>
  </rv>
  <rv s="1">
    <fb>47.382777777778003</fb>
    <v>9</v>
  </rv>
  <rv s="0">
    <v>805306368</v>
    <v>Dana Ralph (Mayor)</v>
    <v>60e6b10c-f27e-2447-778f-e687f761df60</v>
    <v>en-US</v>
    <v>Generic</v>
  </rv>
  <rv s="3">
    <v>521</v>
  </rv>
  <rv s="4">
    <v>https://www.bing.com/search?q=kent+washington&amp;form=skydnc</v>
    <v>Learn more on Bing</v>
  </rv>
  <rv s="1">
    <fb>-122.22694444443999</fb>
    <v>9</v>
  </rv>
  <rv s="1">
    <fb>136588</fb>
    <v>8</v>
  </rv>
  <rv s="6">
    <v>#VALUE!</v>
    <v>en-US</v>
    <v>dc460ea8-7494-4c90-af7b-2c4f4a7de061</v>
    <v>536870912</v>
    <v>1</v>
    <v>1235</v>
    <v>14</v>
    <v>Kent, Washington</v>
    <v>4</v>
    <v>5</v>
    <v>Map</v>
    <v>6</v>
    <v>7</v>
    <v>6169</v>
    <v>6203</v>
    <v>6204</v>
    <v>4</v>
    <v>Kent is a city in King County, Washington, United States. It is part of the Seattle–Tacoma–Bellevue metropolitan area and had a population of 136,588 as of the 2020 census, making it the 4th most populous municipality in greater Seattle and the ...</v>
    <v>6205</v>
    <v>6206</v>
    <v>6208</v>
    <v>6209</v>
    <v>6210</v>
    <v>Kent, Washington</v>
    <v>6211</v>
    <v>531</v>
    <v>Kent, Washington</v>
    <v>mdp/vdpid/4860669149942120449</v>
  </rv>
  <rv s="0">
    <v>536870912</v>
    <v>Lacey, Washington</v>
    <v>71239b41-5214-ba29-6b7c-d03b2dfed577</v>
    <v>en-US</v>
    <v>Map</v>
  </rv>
  <rv s="0">
    <v>536870912</v>
    <v>Thurston County</v>
    <v>4b663a75-4a23-de86-b2a2-c2e4e2e8605a</v>
    <v>en-US</v>
    <v>Map</v>
  </rv>
  <rv s="1">
    <fb>43.051346000000002</fb>
    <v>8</v>
  </rv>
  <rv s="2">
    <v>593</v>
    <v>6</v>
    <v>1236</v>
    <v>7</v>
    <v>0</v>
    <v>Image of Lacey, Washington</v>
  </rv>
  <rv s="1">
    <fb>47.026388888889002</fb>
    <v>9</v>
  </rv>
  <rv s="0">
    <v>805306368</v>
    <v>Andy Ryder (Mayor)</v>
    <v>5491da95-1d6d-ff34-7bc8-fd5bf92995bf</v>
    <v>en-US</v>
    <v>Generic</v>
  </rv>
  <rv s="3">
    <v>522</v>
  </rv>
  <rv s="4">
    <v>https://www.bing.com/search?q=lacey+washington&amp;form=skydnc</v>
    <v>Learn more on Bing</v>
  </rv>
  <rv s="1">
    <fb>-122.80722222222001</fb>
    <v>9</v>
  </rv>
  <rv s="1">
    <fb>53526</fb>
    <v>8</v>
  </rv>
  <rv s="6">
    <v>#VALUE!</v>
    <v>en-US</v>
    <v>71239b41-5214-ba29-6b7c-d03b2dfed577</v>
    <v>536870912</v>
    <v>1</v>
    <v>1237</v>
    <v>14</v>
    <v>Lacey, Washington</v>
    <v>4</v>
    <v>5</v>
    <v>Map</v>
    <v>6</v>
    <v>7</v>
    <v>6169</v>
    <v>6214</v>
    <v>6215</v>
    <v>4</v>
    <v>Lacey is a city in Thurston County, Washington, United States. It is a suburb of Olympia with a population of 53,526 at the 2020 census, making it the 24th most populous city in Washington. Lacey is located along Interstate 5 between Olympia and ...</v>
    <v>6216</v>
    <v>6217</v>
    <v>6219</v>
    <v>6220</v>
    <v>6221</v>
    <v>Lacey, Washington</v>
    <v>6222</v>
    <v>531</v>
    <v>Lacey, Washington</v>
    <v>mdp/vdpid/4860618085364662273</v>
  </rv>
  <rv s="0">
    <v>536870912</v>
    <v>Longview, Washington</v>
    <v>5e9cf5e9-dba3-e889-ff09-7a793e0d74a3</v>
    <v>en-US</v>
    <v>Map</v>
  </rv>
  <rv s="0">
    <v>536870912</v>
    <v>Cowlitz County</v>
    <v>b9572f9d-7f9a-7a82-e067-44af08d7c720</v>
    <v>en-US</v>
    <v>Map</v>
  </rv>
  <rv s="1">
    <fb>39.698948000000001</fb>
    <v>8</v>
  </rv>
  <rv s="2">
    <v>594</v>
    <v>6</v>
    <v>1238</v>
    <v>7</v>
    <v>0</v>
    <v>Image of Longview, Washington</v>
  </rv>
  <rv s="1">
    <fb>46.14</fb>
    <v>9</v>
  </rv>
  <rv s="0">
    <v>805306368</v>
    <v>MaryAlice Wallis (Mayor)</v>
    <v>8787920e-da5a-20f9-6ad0-bbbacf718917</v>
    <v>en-US</v>
    <v>Generic</v>
  </rv>
  <rv s="3">
    <v>523</v>
  </rv>
  <rv s="4">
    <v>https://www.bing.com/search?q=longview+washington&amp;form=skydnc</v>
    <v>Learn more on Bing</v>
  </rv>
  <rv s="1">
    <fb>-122.9375</fb>
    <v>9</v>
  </rv>
  <rv s="1">
    <fb>37818</fb>
    <v>8</v>
  </rv>
  <rv s="6">
    <v>#VALUE!</v>
    <v>en-US</v>
    <v>5e9cf5e9-dba3-e889-ff09-7a793e0d74a3</v>
    <v>536870912</v>
    <v>1</v>
    <v>1239</v>
    <v>14</v>
    <v>Longview, Washington</v>
    <v>4</v>
    <v>5</v>
    <v>Map</v>
    <v>6</v>
    <v>7</v>
    <v>6169</v>
    <v>6225</v>
    <v>6226</v>
    <v>4</v>
    <v>Longview is a city in Cowlitz County, Washington, United States. It is the principal city of the Longview, Washington Metropolitan Statistical Area, which encompasses all of Cowlitz County. Longview's population was 37,818 at the time of the ...</v>
    <v>6227</v>
    <v>6228</v>
    <v>6230</v>
    <v>6231</v>
    <v>6232</v>
    <v>Longview, Washington</v>
    <v>6233</v>
    <v>531</v>
    <v>Longview, Washington</v>
    <v>mdp/vdpid/4860832864230440961</v>
  </rv>
  <rv s="0">
    <v>536870912</v>
    <v>Olympia, Washington</v>
    <v>25db44e7-f2cd-390a-3d28-310cf208511a</v>
    <v>en-US</v>
    <v>Map</v>
  </rv>
  <rv s="1">
    <fb>51.977836000000003</fb>
    <v>8</v>
  </rv>
  <rv s="2">
    <v>595</v>
    <v>6</v>
    <v>1240</v>
    <v>7</v>
    <v>0</v>
    <v>Image of Olympia, Washington</v>
  </rv>
  <rv s="1">
    <fb>47.042499999999997</fb>
    <v>9</v>
  </rv>
  <rv s="0">
    <v>805306368</v>
    <v>Cheryl Selby (Mayor)</v>
    <v>70612b38-c170-b245-1889-64a571a294c8</v>
    <v>en-US</v>
    <v>Generic</v>
  </rv>
  <rv s="3">
    <v>524</v>
  </rv>
  <rv s="4">
    <v>https://www.bing.com/search?q=olympia+washington&amp;form=skydnc</v>
    <v>Learn more on Bing</v>
  </rv>
  <rv s="1">
    <fb>-122.89305555556</fb>
    <v>9</v>
  </rv>
  <rv s="1">
    <fb>55605</fb>
    <v>8</v>
  </rv>
  <rv s="6">
    <v>#VALUE!</v>
    <v>en-US</v>
    <v>25db44e7-f2cd-390a-3d28-310cf208511a</v>
    <v>536870912</v>
    <v>1</v>
    <v>1241</v>
    <v>14</v>
    <v>Olympia, Washington</v>
    <v>4</v>
    <v>5</v>
    <v>Map</v>
    <v>6</v>
    <v>7</v>
    <v>6169</v>
    <v>6214</v>
    <v>6236</v>
    <v>4</v>
    <v>Olympia is the capital of the U.S. state of Washington and the county seat and most populous city of Thurston County. It is 60 miles southwest of the state's most populous city, Seattle, and is a cultural center of the southern Puget Sound region.</v>
    <v>6237</v>
    <v>6238</v>
    <v>6240</v>
    <v>6241</v>
    <v>6242</v>
    <v>Olympia, Washington</v>
    <v>6243</v>
    <v>531</v>
    <v>Olympia, Washington</v>
    <v>mdp/vdpid/4860616545769881601</v>
  </rv>
  <rv s="0">
    <v>536870912</v>
    <v>Port Angeles, Washington</v>
    <v>da6cdbac-fa9f-01d7-9e66-c925110eb2fd</v>
    <v>en-US</v>
    <v>Map</v>
  </rv>
  <rv s="0">
    <v>536870912</v>
    <v>Clallam County</v>
    <v>e9206d60-f612-a986-b7e3-e2d4b84bb19a</v>
    <v>en-US</v>
    <v>Map</v>
  </rv>
  <rv s="1">
    <fb>37.641981999999999</fb>
    <v>8</v>
  </rv>
  <rv s="2">
    <v>596</v>
    <v>6</v>
    <v>1242</v>
    <v>7</v>
    <v>0</v>
    <v>Image of Port Angeles, Washington</v>
  </rv>
  <rv s="1">
    <fb>48.113100000000003</fb>
    <v>9</v>
  </rv>
  <rv s="0">
    <v>805306368</v>
    <v>Kate Dexter (Mayor)</v>
    <v>bd368504-e1bb-b2c3-3c65-0d6fc1a8e029</v>
    <v>en-US</v>
    <v>Generic</v>
  </rv>
  <rv s="3">
    <v>525</v>
  </rv>
  <rv s="4">
    <v>https://www.bing.com/search?q=port+angeles+washington&amp;form=skydnc</v>
    <v>Learn more on Bing</v>
  </rv>
  <rv s="1">
    <fb>-123.441</fb>
    <v>9</v>
  </rv>
  <rv s="1">
    <fb>19960</fb>
    <v>8</v>
  </rv>
  <rv s="6">
    <v>#VALUE!</v>
    <v>en-US</v>
    <v>da6cdbac-fa9f-01d7-9e66-c925110eb2fd</v>
    <v>536870912</v>
    <v>1</v>
    <v>1243</v>
    <v>14</v>
    <v>Port Angeles, Washington</v>
    <v>4</v>
    <v>5</v>
    <v>Map</v>
    <v>6</v>
    <v>7</v>
    <v>6169</v>
    <v>6246</v>
    <v>6247</v>
    <v>4</v>
    <v>Port Angeles is a city and county seat of Clallam County, Washington, United States. With a population of 19,960 as of the 2020 census, it is the largest city in the county. The population was estimated at 20,134 in 2021.</v>
    <v>6248</v>
    <v>6249</v>
    <v>6251</v>
    <v>6252</v>
    <v>6253</v>
    <v>Port Angeles, Washington</v>
    <v>6254</v>
    <v>531</v>
    <v>Port Angeles, Washington</v>
    <v>mdp/vdpid/4859755858029969409</v>
  </rv>
  <rv s="0">
    <v>536870912</v>
    <v>Pullman, Washington</v>
    <v>f6dd4f62-fa43-1e46-cd33-0fd22259684c</v>
    <v>en-US</v>
    <v>Map</v>
  </rv>
  <rv s="0">
    <v>536870912</v>
    <v>Whitman County</v>
    <v>014e3b71-53f6-8ced-fa62-ea651acb234a</v>
    <v>en-US</v>
    <v>Map</v>
  </rv>
  <rv s="1">
    <fb>27.64</fb>
    <v>8</v>
  </rv>
  <rv s="2">
    <v>597</v>
    <v>6</v>
    <v>1244</v>
    <v>7</v>
    <v>0</v>
    <v>Image of Pullman, Washington</v>
  </rv>
  <rv s="1">
    <fb>46.733333333333</fb>
    <v>9</v>
  </rv>
  <rv s="0">
    <v>805306368</v>
    <v>Glenn Johnson (Mayor)</v>
    <v>be31e5ae-093a-e688-1c50-272c27fed9c3</v>
    <v>en-US</v>
    <v>Generic</v>
  </rv>
  <rv s="3">
    <v>526</v>
  </rv>
  <rv s="4">
    <v>https://www.bing.com/search?q=pullman+washington&amp;form=skydnc</v>
    <v>Learn more on Bing</v>
  </rv>
  <rv s="1">
    <fb>-117.16666666667</fb>
    <v>9</v>
  </rv>
  <rv s="1">
    <fb>32901</fb>
    <v>8</v>
  </rv>
  <rv s="6">
    <v>#VALUE!</v>
    <v>en-US</v>
    <v>f6dd4f62-fa43-1e46-cd33-0fd22259684c</v>
    <v>536870912</v>
    <v>1</v>
    <v>1245</v>
    <v>14</v>
    <v>Pullman, Washington</v>
    <v>4</v>
    <v>5</v>
    <v>Map</v>
    <v>6</v>
    <v>7</v>
    <v>6169</v>
    <v>6257</v>
    <v>6258</v>
    <v>4</v>
    <v>Pullman is the largest city in Whitman County, located in southeastern Washington within the Palouse region of the Pacific Northwest. The population was 29,799 at the 2010 census, and estimated to be 34,506 in 2019. Originally founded as Three ...</v>
    <v>6259</v>
    <v>6260</v>
    <v>6262</v>
    <v>6263</v>
    <v>6264</v>
    <v>Pullman, Washington</v>
    <v>6265</v>
    <v>531</v>
    <v>Pullman, Washington</v>
    <v>mdp/vdpid/4862887176951562241</v>
  </rv>
  <rv s="0">
    <v>536870912</v>
    <v>Richland, Washington</v>
    <v>d7ae809a-c81e-88b8-6e4e-d2de0a2ff740</v>
    <v>en-US</v>
    <v>Map</v>
  </rv>
  <rv s="1">
    <fb>109.640856</fb>
    <v>8</v>
  </rv>
  <rv s="2">
    <v>598</v>
    <v>6</v>
    <v>1246</v>
    <v>7</v>
    <v>0</v>
    <v>Image of Richland, Washington</v>
  </rv>
  <rv s="1">
    <fb>46.280444444444399</fb>
    <v>9</v>
  </rv>
  <rv s="0">
    <v>805306368</v>
    <v>Terry Christensen (Mayor)</v>
    <v>6a0faadf-a1d5-84d3-fe1e-19bc17e67aee</v>
    <v>en-US</v>
    <v>Generic</v>
  </rv>
  <rv s="3">
    <v>527</v>
  </rv>
  <rv s="4">
    <v>https://www.bing.com/search?q=richland+washington&amp;form=skydnc</v>
    <v>Learn more on Bing</v>
  </rv>
  <rv s="1">
    <fb>-119.275194444444</fb>
    <v>9</v>
  </rv>
  <rv s="1">
    <fb>60560</fb>
    <v>8</v>
  </rv>
  <rv s="6">
    <v>#VALUE!</v>
    <v>en-US</v>
    <v>d7ae809a-c81e-88b8-6e4e-d2de0a2ff740</v>
    <v>536870912</v>
    <v>1</v>
    <v>1247</v>
    <v>14</v>
    <v>Richland, Washington</v>
    <v>4</v>
    <v>5</v>
    <v>Map</v>
    <v>6</v>
    <v>7</v>
    <v>6169</v>
    <v>6192</v>
    <v>6268</v>
    <v>4</v>
    <v>Richland is a city in Benton County, Washington, United States. It is located in southeastern Washington at the confluence of the Yakima and the Columbia Rivers. As of the 2020 census, the city's population was 60,560. Along with the nearby ...</v>
    <v>6269</v>
    <v>6270</v>
    <v>6272</v>
    <v>6273</v>
    <v>6274</v>
    <v>Richland, Washington</v>
    <v>6275</v>
    <v>531</v>
    <v>Richland, Washington</v>
    <v>mdp/vdpid/4861498834309611521</v>
  </rv>
  <rv s="0">
    <v>536870912</v>
    <v>Seattle</v>
    <v>5fbba6b8-85e1-4d41-9444-d9055436e473</v>
    <v>en-US</v>
    <v>Map</v>
  </rv>
  <rv s="1">
    <fb>369.24361399999998</fb>
    <v>8</v>
  </rv>
  <rv s="2">
    <v>599</v>
    <v>6</v>
    <v>1248</v>
    <v>7</v>
    <v>0</v>
    <v>Image of Seattle</v>
  </rv>
  <rv s="1">
    <fb>47.606209999999997</fb>
    <v>9</v>
  </rv>
  <rv s="0">
    <v>805306368</v>
    <v>Bruce Harrell (Mayor)</v>
    <v>a3002d35-4b06-4b03-40c7-10b98d6e23f2</v>
    <v>en-US</v>
    <v>Generic</v>
  </rv>
  <rv s="3">
    <v>528</v>
  </rv>
  <rv s="4">
    <v>https://www.bing.com/search?q=seattle&amp;form=skydnc</v>
    <v>Learn more on Bing</v>
  </rv>
  <rv s="1">
    <fb>-122.33207</fb>
    <v>9</v>
  </rv>
  <rv s="1">
    <fb>737015</fb>
    <v>8</v>
  </rv>
  <rv s="6">
    <v>#VALUE!</v>
    <v>en-US</v>
    <v>5fbba6b8-85e1-4d41-9444-d9055436e473</v>
    <v>536870912</v>
    <v>1</v>
    <v>1249</v>
    <v>14</v>
    <v>Seattle</v>
    <v>4</v>
    <v>5</v>
    <v>Map</v>
    <v>6</v>
    <v>7</v>
    <v>6169</v>
    <v>6203</v>
    <v>6278</v>
    <v>4</v>
    <v>Seattle is a seaport city on the West Coast of the United States. It is the seat of King County, Washington. With a 2022 population of 749,256 it is the most populous city in both the state of Washington and the Pacific Northwest region of North ...</v>
    <v>6279</v>
    <v>6280</v>
    <v>6282</v>
    <v>6283</v>
    <v>6284</v>
    <v>Seattle</v>
    <v>6285</v>
    <v>531</v>
    <v>Seattle</v>
    <v>mdp/vdpid/4860655131336638465</v>
  </rv>
  <rv s="0">
    <v>536870912</v>
    <v>Spokane, Washington</v>
    <v>d8ce2806-d84f-478e-ae92-9450685ed2b8</v>
    <v>en-US</v>
    <v>Map</v>
  </rv>
  <rv s="0">
    <v>536870912</v>
    <v>Spokane County</v>
    <v>69518b31-838e-e305-9341-cc1bf49db542</v>
    <v>en-US</v>
    <v>Map</v>
  </rv>
  <rv s="1">
    <fb>180.018452</fb>
    <v>8</v>
  </rv>
  <rv s="2">
    <v>600</v>
    <v>6</v>
    <v>1250</v>
    <v>7</v>
    <v>0</v>
    <v>Image of Spokane, Washington</v>
  </rv>
  <rv s="1">
    <fb>47.6571944444444</fb>
    <v>9</v>
  </rv>
  <rv s="0">
    <v>805306368</v>
    <v>Lisa Brown (Mayor)</v>
    <v>1b8b0073-d9f3-ae93-4c7a-7e09d9c09f48</v>
    <v>en-US</v>
    <v>Generic</v>
  </rv>
  <rv s="3">
    <v>529</v>
  </rv>
  <rv s="4">
    <v>https://www.bing.com/search?q=spokane+washington&amp;form=skydnc</v>
    <v>Learn more on Bing</v>
  </rv>
  <rv s="1">
    <fb>-117.4235</fb>
    <v>9</v>
  </rv>
  <rv s="1">
    <fb>228989</fb>
    <v>8</v>
  </rv>
  <rv s="6">
    <v>#VALUE!</v>
    <v>en-US</v>
    <v>d8ce2806-d84f-478e-ae92-9450685ed2b8</v>
    <v>536870912</v>
    <v>1</v>
    <v>1251</v>
    <v>14</v>
    <v>Spokane, Washington</v>
    <v>4</v>
    <v>5</v>
    <v>Map</v>
    <v>6</v>
    <v>7</v>
    <v>6169</v>
    <v>6288</v>
    <v>6289</v>
    <v>4</v>
    <v>Spokane is the most populous city in and seat of government of Spokane County Washington, United States. It is in eastern Washington, along the Spokane River, adjacent to the Selkirk Mountains, and west of the Rocky Mountain foothills, 92 miles ...</v>
    <v>6290</v>
    <v>6291</v>
    <v>6293</v>
    <v>6294</v>
    <v>6295</v>
    <v>Spokane, Washington</v>
    <v>6296</v>
    <v>531</v>
    <v>Spokane, Washington</v>
    <v>mdp/vdpid/4862798344042315777</v>
  </rv>
  <rv s="0">
    <v>536870912</v>
    <v>Tacoma, Washington</v>
    <v>aa44bc9d-f87d-4fa4-b592-2cfaa509277b</v>
    <v>en-US</v>
    <v>Map</v>
  </rv>
  <rv s="0">
    <v>536870912</v>
    <v>Pierce County</v>
    <v>4df1d4a7-d541-3518-0270-fbaff419d4ec</v>
    <v>en-US</v>
    <v>Map</v>
  </rv>
  <rv s="1">
    <fb>161.67562899999999</fb>
    <v>8</v>
  </rv>
  <rv s="2">
    <v>601</v>
    <v>6</v>
    <v>1252</v>
    <v>7</v>
    <v>0</v>
    <v>Image of Tacoma, Washington</v>
  </rv>
  <rv s="1">
    <fb>47.241388888888999</fb>
    <v>9</v>
  </rv>
  <rv s="0">
    <v>805306368</v>
    <v>Victoria Woodards (Mayor)</v>
    <v>3418fa89-3606-6ba1-1b0f-1f23278c461f</v>
    <v>en-US</v>
    <v>Generic</v>
  </rv>
  <rv s="3">
    <v>530</v>
  </rv>
  <rv s="4">
    <v>https://www.bing.com/search?q=tacoma+washington&amp;form=skydnc</v>
    <v>Learn more on Bing</v>
  </rv>
  <rv s="1">
    <fb>-122.45944444444</fb>
    <v>9</v>
  </rv>
  <rv s="1">
    <fb>219346</fb>
    <v>8</v>
  </rv>
  <rv s="6">
    <v>#VALUE!</v>
    <v>en-US</v>
    <v>aa44bc9d-f87d-4fa4-b592-2cfaa509277b</v>
    <v>536870912</v>
    <v>1</v>
    <v>1253</v>
    <v>14</v>
    <v>Tacoma, Washington</v>
    <v>4</v>
    <v>5</v>
    <v>Map</v>
    <v>6</v>
    <v>7</v>
    <v>6169</v>
    <v>6299</v>
    <v>6300</v>
    <v>4</v>
    <v>Tacoma is the county seat of Pierce County, Washington, United States. A port city, it is situated along Washington's Puget Sound, 32 miles southwest of Seattle, 36 miles southwest of Bellevue, 31 miles northeast of the state capital, Olympia, ...</v>
    <v>6301</v>
    <v>6302</v>
    <v>6304</v>
    <v>6305</v>
    <v>6306</v>
    <v>Tacoma, Washington</v>
    <v>6307</v>
    <v>531</v>
    <v>Tacoma, Washington</v>
    <v>mdp/vdpid/4860578326953066497</v>
  </rv>
  <rv s="0">
    <v>536870912</v>
    <v>Tumwater, Washington</v>
    <v>b11fced7-3a33-71f8-ceed-7d2f4fe7b776</v>
    <v>en-US</v>
    <v>Map</v>
  </rv>
  <rv s="1">
    <fb>44.200460999999997</fb>
    <v>8</v>
  </rv>
  <rv s="2">
    <v>602</v>
    <v>6</v>
    <v>1254</v>
    <v>7</v>
    <v>0</v>
    <v>Image of Tumwater, Washington</v>
  </rv>
  <rv s="1">
    <fb>47.007777777778003</fb>
    <v>9</v>
  </rv>
  <rv s="0">
    <v>805306368</v>
    <v>Debbie Sullivan (Mayor)</v>
    <v>c8e448da-e958-2089-2de7-a7c3557a22a8</v>
    <v>en-US</v>
    <v>Generic</v>
  </rv>
  <rv s="3">
    <v>531</v>
  </rv>
  <rv s="4">
    <v>https://www.bing.com/search?q=tumwater+washington&amp;form=skydnc</v>
    <v>Learn more on Bing</v>
  </rv>
  <rv s="1">
    <fb>-122.91111111111</fb>
    <v>9</v>
  </rv>
  <rv s="1">
    <fb>25350</fb>
    <v>8</v>
  </rv>
  <rv s="6">
    <v>#VALUE!</v>
    <v>en-US</v>
    <v>b11fced7-3a33-71f8-ceed-7d2f4fe7b776</v>
    <v>536870912</v>
    <v>1</v>
    <v>1255</v>
    <v>14</v>
    <v>Tumwater, Washington</v>
    <v>4</v>
    <v>5</v>
    <v>Map</v>
    <v>6</v>
    <v>7</v>
    <v>6169</v>
    <v>6214</v>
    <v>6310</v>
    <v>4</v>
    <v>Tumwater is a city in Thurston County, Washington, United States. The population was 25,350 at the 2020 census. The city is situated near where the Deschutes River enters Budd Inlet, the southernmost point of Puget Sound; it also borders the ...</v>
    <v>6311</v>
    <v>6312</v>
    <v>6314</v>
    <v>6315</v>
    <v>6316</v>
    <v>Tumwater, Washington</v>
    <v>6317</v>
    <v>531</v>
    <v>Tumwater, Washington</v>
    <v>mdp/vdpid/4860615988699201537</v>
  </rv>
  <rv s="0">
    <v>536870912</v>
    <v>Wenatchee, Washington</v>
    <v>2705523c-20fd-5b4c-5116-b495645426ca</v>
    <v>en-US</v>
    <v>Map</v>
  </rv>
  <rv s="0">
    <v>536870912</v>
    <v>Chelan County</v>
    <v>ba27a24d-acf9-c43d-d8f6-0b22aafae2c0</v>
    <v>en-US</v>
    <v>Map</v>
  </rv>
  <rv s="1">
    <fb>21.454067999999999</fb>
    <v>8</v>
  </rv>
  <rv s="2">
    <v>603</v>
    <v>6</v>
    <v>1256</v>
    <v>7</v>
    <v>0</v>
    <v>Image of Wenatchee, Washington</v>
  </rv>
  <rv s="1">
    <fb>47.423333333332998</fb>
    <v>9</v>
  </rv>
  <rv s="0">
    <v>805306368</v>
    <v>Frank Kuntz (Mayor)</v>
    <v>49e55dab-9f28-ca94-e42d-b058cda3ba0b</v>
    <v>en-US</v>
    <v>Generic</v>
  </rv>
  <rv s="3">
    <v>532</v>
  </rv>
  <rv s="4">
    <v>https://www.bing.com/search?q=wenatchee+washington&amp;form=skydnc</v>
    <v>Learn more on Bing</v>
  </rv>
  <rv s="1">
    <fb>-120.32527777778</fb>
    <v>9</v>
  </rv>
  <rv s="1">
    <fb>35508</fb>
    <v>8</v>
  </rv>
  <rv s="6">
    <v>#VALUE!</v>
    <v>en-US</v>
    <v>2705523c-20fd-5b4c-5116-b495645426ca</v>
    <v>536870912</v>
    <v>1</v>
    <v>1257</v>
    <v>14</v>
    <v>Wenatchee, Washington</v>
    <v>4</v>
    <v>5</v>
    <v>Map</v>
    <v>6</v>
    <v>7</v>
    <v>6169</v>
    <v>6320</v>
    <v>6321</v>
    <v>4</v>
    <v>Wenatchee is the county seat and most populous city of Chelan County, Washington, United States. The population within the city limits in 2010 was 31,925, and has increased to 35,508 as of 2020. Located in the north-central part of the state, at ...</v>
    <v>6322</v>
    <v>6323</v>
    <v>6325</v>
    <v>6326</v>
    <v>6327</v>
    <v>Wenatchee, Washington</v>
    <v>6328</v>
    <v>531</v>
    <v>Wenatchee, Washington</v>
    <v>mdp/vdpid/4861101670362251265</v>
  </rv>
  <rv s="0">
    <v>536870912</v>
    <v>Yakima, Washington</v>
    <v>de734a1e-5cee-4fc7-b975-6c8ae4d4b958</v>
    <v>en-US</v>
    <v>Map</v>
  </rv>
  <rv s="0">
    <v>536870912</v>
    <v>Yakima County</v>
    <v>4b620205-295f-f0ab-cd05-095c9bbd706a</v>
    <v>en-US</v>
    <v>Map</v>
  </rv>
  <rv s="1">
    <fb>71.713712999999998</fb>
    <v>8</v>
  </rv>
  <rv s="2">
    <v>604</v>
    <v>6</v>
    <v>1258</v>
    <v>7</v>
    <v>0</v>
    <v>Image of Yakima, Washington</v>
  </rv>
  <rv s="1">
    <fb>46.601944444444001</fb>
    <v>9</v>
  </rv>
  <rv s="0">
    <v>805306368</v>
    <v>Patricia Byers (Mayor)</v>
    <v>752685f3-83b5-5dcd-00f1-b0ee2ae6287e</v>
    <v>en-US</v>
    <v>Generic</v>
  </rv>
  <rv s="3">
    <v>533</v>
  </rv>
  <rv s="4">
    <v>https://www.bing.com/search?q=yakima+washington&amp;form=skydnc</v>
    <v>Learn more on Bing</v>
  </rv>
  <rv s="1">
    <fb>-120.50777777778001</fb>
    <v>9</v>
  </rv>
  <rv s="1">
    <fb>96968</fb>
    <v>8</v>
  </rv>
  <rv s="6">
    <v>#VALUE!</v>
    <v>en-US</v>
    <v>de734a1e-5cee-4fc7-b975-6c8ae4d4b958</v>
    <v>536870912</v>
    <v>1</v>
    <v>1259</v>
    <v>14</v>
    <v>Yakima, Washington</v>
    <v>4</v>
    <v>5</v>
    <v>Map</v>
    <v>6</v>
    <v>7</v>
    <v>6169</v>
    <v>6331</v>
    <v>6332</v>
    <v>4</v>
    <v>Yakima is a city in, and the county seat of, Yakima County, Washington, United States, and the state's 11th most populous city. As of the 2020 census, the city had a total population of 96,968 and a metropolitan population of 256,728. The ...</v>
    <v>6333</v>
    <v>6334</v>
    <v>6336</v>
    <v>6337</v>
    <v>6338</v>
    <v>Yakima, Washington</v>
    <v>6339</v>
    <v>531</v>
    <v>Yakima, Washington</v>
    <v>mdp/vdpid/4861171170046640129</v>
  </rv>
  <rv s="0">
    <v>536870912</v>
    <v>Yelm, Washington</v>
    <v>63cf44df-e6ae-2312-7c3b-d4ab4c4f977e</v>
    <v>en-US</v>
    <v>Map</v>
  </rv>
  <rv s="1">
    <fb>14.736545</fb>
    <v>8</v>
  </rv>
  <rv s="2">
    <v>605</v>
    <v>6</v>
    <v>1260</v>
    <v>7</v>
    <v>0</v>
    <v>Image of Yelm, Washington</v>
  </rv>
  <rv s="1">
    <fb>46.941388888889001</fb>
    <v>9</v>
  </rv>
  <rv s="0">
    <v>805306368</v>
    <v>Joe DePinto (Mayor)</v>
    <v>36bdaea3-7312-be22-5224-62149efe0cf0</v>
    <v>en-US</v>
    <v>Generic</v>
  </rv>
  <rv s="3">
    <v>534</v>
  </rv>
  <rv s="4">
    <v>https://www.bing.com/search?q=yelm+washington&amp;form=skydnc</v>
    <v>Learn more on Bing</v>
  </rv>
  <rv s="1">
    <fb>-122.60638888889</fb>
    <v>9</v>
  </rv>
  <rv s="1">
    <fb>10617</fb>
    <v>8</v>
  </rv>
  <rv s="6">
    <v>#VALUE!</v>
    <v>en-US</v>
    <v>63cf44df-e6ae-2312-7c3b-d4ab4c4f977e</v>
    <v>536870912</v>
    <v>1</v>
    <v>1261</v>
    <v>14</v>
    <v>Yelm, Washington</v>
    <v>4</v>
    <v>5</v>
    <v>Map</v>
    <v>6</v>
    <v>7</v>
    <v>6169</v>
    <v>6214</v>
    <v>6342</v>
    <v>4</v>
    <v>Yelm is a city in Thurston County, Washington, United States. Its population was 10,617 at the 2020 census. At the beginning of the 21st century, Yelm was the 10th fastest growing city in the state in regard to population.</v>
    <v>6343</v>
    <v>6344</v>
    <v>6346</v>
    <v>6347</v>
    <v>6348</v>
    <v>Yelm, Washington</v>
    <v>6349</v>
    <v>531</v>
    <v>Yelm, Washington</v>
    <v>mdp/vdpid/4860626296654266369</v>
  </rv>
  <rv s="0">
    <v>536870912</v>
    <v>Huntington, West Virginia</v>
    <v>5d709508-3b89-8c0c-4142-70a8ebc7d2ea</v>
    <v>en-US</v>
    <v>Map</v>
  </rv>
  <rv s="0">
    <v>536870912</v>
    <v>West Virginia</v>
    <v>8a47255a-fae3-4faa-aa32-c6f384cb6c1d</v>
    <v>en-US</v>
    <v>Map</v>
  </rv>
  <rv s="0">
    <v>536870912</v>
    <v>Cabell County</v>
    <v>32f7dcfd-f2bb-3e84-6db2-ed631ca80d77</v>
    <v>en-US</v>
    <v>Map</v>
  </rv>
  <rv s="1">
    <fb>47.815340999999997</fb>
    <v>8</v>
  </rv>
  <rv s="2">
    <v>606</v>
    <v>6</v>
    <v>1262</v>
    <v>7</v>
    <v>0</v>
    <v>Image of Huntington, West Virginia</v>
  </rv>
  <rv s="1">
    <fb>38.420833333333</fb>
    <v>9</v>
  </rv>
  <rv s="0">
    <v>805306368</v>
    <v>Stephen T. Williams (Mayor)</v>
    <v>4f60559a-4a0c-4129-bd19-34fc50a4a069</v>
    <v>en-US</v>
    <v>Generic</v>
  </rv>
  <rv s="3">
    <v>535</v>
  </rv>
  <rv s="4">
    <v>https://www.bing.com/search?q=huntington+west+virginia&amp;form=skydnc</v>
    <v>Learn more on Bing</v>
  </rv>
  <rv s="1">
    <fb>-82.423611111111001</fb>
    <v>9</v>
  </rv>
  <rv s="1">
    <fb>46842</fb>
    <v>8</v>
  </rv>
  <rv s="6">
    <v>#VALUE!</v>
    <v>en-US</v>
    <v>5d709508-3b89-8c0c-4142-70a8ebc7d2ea</v>
    <v>536870912</v>
    <v>1</v>
    <v>1263</v>
    <v>14</v>
    <v>Huntington, West Virginia</v>
    <v>4</v>
    <v>5</v>
    <v>Map</v>
    <v>6</v>
    <v>7</v>
    <v>6352</v>
    <v>6353</v>
    <v>6354</v>
    <v>4</v>
    <v>Huntington is a city in Cabell and Wayne counties in the U.S. state of West Virginia. The county seat of Cabell County, the city is located at the confluence of the Ohio and Guyandotte rivers. Huntington is the second-most populous city in West ...</v>
    <v>6355</v>
    <v>6356</v>
    <v>6358</v>
    <v>6359</v>
    <v>6360</v>
    <v>Huntington, West Virginia</v>
    <v>6361</v>
    <v>1672</v>
    <v>Huntington, West Virginia</v>
    <v>mdp/vdpid/5483359581750951938</v>
  </rv>
  <rv s="0">
    <v>536870912</v>
    <v>Marietta, Ohio</v>
    <v>5f95567e-c3c7-8a4f-9f24-eb118fce66ce</v>
    <v>en-US</v>
    <v>Map</v>
  </rv>
  <rv s="0">
    <v>536870912</v>
    <v>Washington County</v>
    <v>b195f6ba-7fca-e9af-5cf2-bd16abd32d25</v>
    <v>en-US</v>
    <v>Map</v>
  </rv>
  <rv s="1">
    <fb>22.657281999999999</fb>
    <v>8</v>
  </rv>
  <rv s="2">
    <v>607</v>
    <v>6</v>
    <v>1264</v>
    <v>7</v>
    <v>0</v>
    <v>Image of Marietta, Ohio</v>
  </rv>
  <rv s="1">
    <fb>39.420560000000002</fb>
    <v>9</v>
  </rv>
  <rv s="0">
    <v>805306368</v>
    <v>Josh Schlicher (Mayor)</v>
    <v>b4554bed-447e-8950-ffaa-5b04671a161b</v>
    <v>en-US</v>
    <v>Generic</v>
  </rv>
  <rv s="3">
    <v>536</v>
  </rv>
  <rv s="4">
    <v>https://www.bing.com/search?q=marietta+ohio&amp;form=skydnc</v>
    <v>Learn more on Bing</v>
  </rv>
  <rv s="1">
    <fb>-81.450280000000006</fb>
    <v>9</v>
  </rv>
  <rv s="1">
    <fb>13385</fb>
    <v>8</v>
  </rv>
  <rv s="6">
    <v>#VALUE!</v>
    <v>en-US</v>
    <v>5f95567e-c3c7-8a4f-9f24-eb118fce66ce</v>
    <v>536870912</v>
    <v>1</v>
    <v>1265</v>
    <v>14</v>
    <v>Marietta, Ohio</v>
    <v>4</v>
    <v>5</v>
    <v>Map</v>
    <v>6</v>
    <v>7</v>
    <v>175</v>
    <v>6364</v>
    <v>6365</v>
    <v>4</v>
    <v>Marietta is a city in, and the county seat of, Washington County, Ohio, United States. It is located in southeastern Ohio at the confluence of the Muskingum and Ohio Rivers, 11 miles northeast of Parkersburg, West Virginia. As of the 2020 ...</v>
    <v>6366</v>
    <v>6367</v>
    <v>6369</v>
    <v>6370</v>
    <v>6371</v>
    <v>Marietta, Ohio</v>
    <v>6372</v>
    <v>1672</v>
    <v>Marietta, Ohio</v>
    <v>mdp/vdpid/5480693726202298369</v>
  </rv>
  <rv s="0">
    <v>536870912</v>
    <v>Martinsburg, West Virginia</v>
    <v>0bee1a81-52a7-206d-0588-91218cac4d87</v>
    <v>en-US</v>
    <v>Map</v>
  </rv>
  <rv s="0">
    <v>536870912</v>
    <v>Berkeley County</v>
    <v>14a7e457-b0a6-b0c0-cfbc-1577b5674b3f</v>
    <v>en-US</v>
    <v>Map</v>
  </rv>
  <rv s="1">
    <fb>17.258303000000002</fb>
    <v>8</v>
  </rv>
  <rv s="2">
    <v>608</v>
    <v>6</v>
    <v>1266</v>
    <v>7</v>
    <v>0</v>
    <v>Image of Martinsburg, West Virginia</v>
  </rv>
  <rv s="1">
    <fb>39.456388888889002</fb>
    <v>9</v>
  </rv>
  <rv s="0">
    <v>805306368</v>
    <v>Kevin Knowles (Mayor)</v>
    <v>a746fc94-0379-813d-2cb1-7b3ab4a8be2f</v>
    <v>en-US</v>
    <v>Generic</v>
  </rv>
  <rv s="3">
    <v>537</v>
  </rv>
  <rv s="4">
    <v>https://www.bing.com/search?q=martinsburg+west+virginia&amp;form=skydnc</v>
    <v>Learn more on Bing</v>
  </rv>
  <rv s="1">
    <fb>-77.967777777777997</fb>
    <v>9</v>
  </rv>
  <rv s="1">
    <fb>18777</fb>
    <v>8</v>
  </rv>
  <rv s="6">
    <v>#VALUE!</v>
    <v>en-US</v>
    <v>0bee1a81-52a7-206d-0588-91218cac4d87</v>
    <v>536870912</v>
    <v>1</v>
    <v>1267</v>
    <v>14</v>
    <v>Martinsburg, West Virginia</v>
    <v>4</v>
    <v>5</v>
    <v>Map</v>
    <v>6</v>
    <v>7</v>
    <v>6352</v>
    <v>6375</v>
    <v>6376</v>
    <v>4</v>
    <v>Martinsburg is a city in and the county seat of Berkeley County, West Virginia, United States. The population was 18,773 at the 2020 census, making Martinsburg the largest city in the Eastern Panhandle of West Virginia and the seventh-largest ...</v>
    <v>6377</v>
    <v>6378</v>
    <v>6380</v>
    <v>6381</v>
    <v>6382</v>
    <v>Martinsburg, West Virginia</v>
    <v>6383</v>
    <v>1672</v>
    <v>Martinsburg, West Virginia</v>
    <v>mdp/vdpid/5486919766226501633</v>
  </rv>
  <rv s="0">
    <v>536870912</v>
    <v>Morgantown, West Virginia</v>
    <v>10c42c29-7b70-0fcc-d698-c607c18d9407</v>
    <v>en-US</v>
    <v>Map</v>
  </rv>
  <rv s="0">
    <v>536870912</v>
    <v>Monongalia County</v>
    <v>db64aa0f-3b5c-ddd0-fc9a-09df19f9ea50</v>
    <v>en-US</v>
    <v>Map</v>
  </rv>
  <rv s="1">
    <fb>27.015657000000001</fb>
    <v>8</v>
  </rv>
  <rv s="2">
    <v>609</v>
    <v>6</v>
    <v>1268</v>
    <v>7</v>
    <v>0</v>
    <v>Image of Morgantown, West Virginia</v>
  </rv>
  <rv s="1">
    <fb>39.633611111111001</fb>
    <v>9</v>
  </rv>
  <rv s="4">
    <v>https://www.bing.com/search?q=morgantown+west+virginia&amp;form=skydnc</v>
    <v>Learn more on Bing</v>
  </rv>
  <rv s="1">
    <fb>-79.950555555555994</fb>
    <v>9</v>
  </rv>
  <rv s="1">
    <fb>30347</fb>
    <v>8</v>
  </rv>
  <rv s="9">
    <v>#VALUE!</v>
    <v>en-US</v>
    <v>10c42c29-7b70-0fcc-d698-c607c18d9407</v>
    <v>536870912</v>
    <v>1</v>
    <v>1269</v>
    <v>38</v>
    <v>Morgantown, West Virginia</v>
    <v>4</v>
    <v>5</v>
    <v>Map</v>
    <v>6</v>
    <v>7</v>
    <v>6352</v>
    <v>6386</v>
    <v>6387</v>
    <v>4</v>
    <v>Morgantown is a city in and the county seat of Monongalia County, West Virginia, United States, situated along the Monongahela River. The most populous city in North Central West Virginia and the fourth-most populous city in the state, ...</v>
    <v>6388</v>
    <v>6389</v>
    <v>6390</v>
    <v>6391</v>
    <v>Morgantown, West Virginia</v>
    <v>6392</v>
    <v>1672</v>
    <v>Morgantown, West Virginia</v>
    <v>mdp/vdpid/5480831290733232129</v>
  </rv>
  <rv s="0">
    <v>536870912</v>
    <v>Parkersburg, West Virginia</v>
    <v>11067bab-26a3-b1c9-0cdd-1a3683833066</v>
    <v>en-US</v>
    <v>Map</v>
  </rv>
  <rv s="0">
    <v>536870912</v>
    <v>Wood County</v>
    <v>9124dd61-0057-2c2d-a6f6-347b5282d6dc</v>
    <v>en-US</v>
    <v>Map</v>
  </rv>
  <rv s="1">
    <fb>31.905339999999999</fb>
    <v>8</v>
  </rv>
  <rv s="2">
    <v>610</v>
    <v>6</v>
    <v>1270</v>
    <v>7</v>
    <v>0</v>
    <v>Image of Parkersburg, West Virginia</v>
  </rv>
  <rv s="1">
    <fb>39.266111111111002</fb>
    <v>9</v>
  </rv>
  <rv s="0">
    <v>805306368</v>
    <v>Tom Joyce (Mayor)</v>
    <v>0d67ee06-74ef-a7ea-8d2a-d4d00034d39b</v>
    <v>en-US</v>
    <v>Generic</v>
  </rv>
  <rv s="3">
    <v>538</v>
  </rv>
  <rv s="4">
    <v>https://www.bing.com/search?q=parkersburg+west+virginia&amp;form=skydnc</v>
    <v>Learn more on Bing</v>
  </rv>
  <rv s="1">
    <fb>-81.542222222221994</fb>
    <v>9</v>
  </rv>
  <rv s="1">
    <fb>29738</fb>
    <v>8</v>
  </rv>
  <rv s="6">
    <v>#VALUE!</v>
    <v>en-US</v>
    <v>11067bab-26a3-b1c9-0cdd-1a3683833066</v>
    <v>536870912</v>
    <v>1</v>
    <v>1271</v>
    <v>14</v>
    <v>Parkersburg, West Virginia</v>
    <v>4</v>
    <v>5</v>
    <v>Map</v>
    <v>6</v>
    <v>7</v>
    <v>6352</v>
    <v>6395</v>
    <v>6396</v>
    <v>4</v>
    <v>Parkersburg is a city in and the county seat of Wood County, West Virginia, United States. Located at the confluence of the Ohio and Little Kanawha rivers, it is the state's third-most populous city and the center of the Parkersburg–Vienna ...</v>
    <v>6397</v>
    <v>6398</v>
    <v>6400</v>
    <v>6401</v>
    <v>6402</v>
    <v>Parkersburg, West Virginia</v>
    <v>6403</v>
    <v>1672</v>
    <v>Parkersburg, West Virginia</v>
    <v>mdp/vdpid/5483696687157346305</v>
  </rv>
  <rv s="0">
    <v>536870912</v>
    <v>Vienna, West Virginia</v>
    <v>03e4e8e3-7a99-18aa-454a-85271c3d3904</v>
    <v>en-US</v>
    <v>Map</v>
  </rv>
  <rv s="1">
    <fb>9.9957659999999997</fb>
    <v>8</v>
  </rv>
  <rv s="2">
    <v>611</v>
    <v>6</v>
    <v>1272</v>
    <v>7</v>
    <v>0</v>
    <v>Image of Vienna, West Virginia</v>
  </rv>
  <rv s="1">
    <fb>39.325277777777998</fb>
    <v>9</v>
  </rv>
  <rv s="4">
    <v>https://www.bing.com/search?q=vienna+west+virginia&amp;form=skydnc</v>
    <v>Learn more on Bing</v>
  </rv>
  <rv s="1">
    <fb>-81.542777777777999</fb>
    <v>9</v>
  </rv>
  <rv s="1">
    <fb>10652</fb>
    <v>8</v>
  </rv>
  <rv s="15">
    <v>#VALUE!</v>
    <v>en-US</v>
    <v>03e4e8e3-7a99-18aa-454a-85271c3d3904</v>
    <v>536870912</v>
    <v>1</v>
    <v>1273</v>
    <v>366</v>
    <v>Vienna, West Virginia</v>
    <v>4</v>
    <v>5</v>
    <v>Map</v>
    <v>6</v>
    <v>7</v>
    <v>6352</v>
    <v>6395</v>
    <v>6406</v>
    <v>4</v>
    <v>Vienna is a city in Wood County, West Virginia, United States, situated along the Ohio River. The population was 10,676 at the 2020 census. It is the second-largest city in the Parkersburg–Vienna metropolitan area.</v>
    <v>6407</v>
    <v>6408</v>
    <v>6409</v>
    <v>6410</v>
    <v>Vienna, West Virginia</v>
    <v>6411</v>
    <v>Vienna, West Virginia</v>
    <v>mdp/vdpid/5483695824170909697</v>
  </rv>
  <rv s="0">
    <v>536870912</v>
    <v>Appleton, Wisconsin</v>
    <v>9f8ad02f-1ee6-4c3e-9744-daf58fcf7ea1</v>
    <v>en-US</v>
    <v>Map</v>
  </rv>
  <rv s="0">
    <v>536870912</v>
    <v>Wisconsin</v>
    <v>cb4d2853-06f4-4467-8e7c-4e31cbb35cb2</v>
    <v>en-US</v>
    <v>Map</v>
  </rv>
  <rv s="0">
    <v>536870912</v>
    <v>Winnebago County</v>
    <v>064aacbe-8839-d9ce-8df8-14f71a850a6c</v>
    <v>en-US</v>
    <v>Map</v>
  </rv>
  <rv s="1">
    <fb>64.675483999999997</fb>
    <v>8</v>
  </rv>
  <rv s="2">
    <v>612</v>
    <v>6</v>
    <v>1274</v>
    <v>7</v>
    <v>0</v>
    <v>Image of Appleton, Wisconsin</v>
  </rv>
  <rv s="1">
    <fb>44.282222222222003</fb>
    <v>9</v>
  </rv>
  <rv s="0">
    <v>805306368</v>
    <v>Jake Woodford (Mayor)</v>
    <v>0cf9f3e8-1d57-0a17-08c0-f4c1009b7a0c</v>
    <v>en-US</v>
    <v>Generic</v>
  </rv>
  <rv s="3">
    <v>539</v>
  </rv>
  <rv s="4">
    <v>https://www.bing.com/search?q=appleton+wisconsin&amp;form=skydnc</v>
    <v>Learn more on Bing</v>
  </rv>
  <rv s="1">
    <fb>-88.418333333332995</fb>
    <v>9</v>
  </rv>
  <rv s="1">
    <fb>75644</fb>
    <v>8</v>
  </rv>
  <rv s="5">
    <v>#VALUE!</v>
    <v>en-US</v>
    <v>9f8ad02f-1ee6-4c3e-9744-daf58fcf7ea1</v>
    <v>536870912</v>
    <v>1</v>
    <v>1275</v>
    <v>2</v>
    <v>Appleton, Wisconsin</v>
    <v>4</v>
    <v>5</v>
    <v>Map</v>
    <v>6</v>
    <v>7</v>
    <v>6414</v>
    <v>6415</v>
    <v>6416</v>
    <v>4</v>
    <v>Appleton is a city in Outagamie, Calumet, and Winnebago counties in the U.S. state of Wisconsin. One of the Fox Cities, it is situated on the Fox River, 30 miles southwest of Green Bay and 100 miles north of Milwaukee. Appleton is the county ...</v>
    <v>6417</v>
    <v>6418</v>
    <v>6420</v>
    <v>6421</v>
    <v>6422</v>
    <v>Appleton, Wisconsin</v>
    <v>6423</v>
    <v>Appleton, Wisconsin</v>
    <v>mdp/vdpid/5476590966729080833</v>
  </rv>
  <rv s="0">
    <v>536870912</v>
    <v>Eau Claire, Wisconsin</v>
    <v>d28bac2d-e459-4878-8e29-b7e8d68d0b23</v>
    <v>en-US</v>
    <v>Map</v>
  </rv>
  <rv s="0">
    <v>536870912</v>
    <v>Eau Claire County</v>
    <v>163a5cfd-d8a7-abaa-6b7a-79f780bd1a3b</v>
    <v>en-US</v>
    <v>Map</v>
  </rv>
  <rv s="1">
    <fb>89.579141000000007</fb>
    <v>8</v>
  </rv>
  <rv s="2">
    <v>613</v>
    <v>6</v>
    <v>1276</v>
    <v>7</v>
    <v>0</v>
    <v>Image of Eau Claire, Wisconsin</v>
  </rv>
  <rv s="1">
    <fb>44.814722222222002</fb>
    <v>9</v>
  </rv>
  <rv s="4">
    <v>https://www.bing.com/search?q=eau+claire+wisconsin&amp;form=skydnc</v>
    <v>Learn more on Bing</v>
  </rv>
  <rv s="1">
    <fb>-91.492777777778002</fb>
    <v>9</v>
  </rv>
  <rv s="1">
    <fb>69421</fb>
    <v>8</v>
  </rv>
  <rv s="15">
    <v>#VALUE!</v>
    <v>en-US</v>
    <v>d28bac2d-e459-4878-8e29-b7e8d68d0b23</v>
    <v>536870912</v>
    <v>1</v>
    <v>1277</v>
    <v>366</v>
    <v>Eau Claire, Wisconsin</v>
    <v>4</v>
    <v>5</v>
    <v>Map</v>
    <v>6</v>
    <v>7</v>
    <v>6414</v>
    <v>6426</v>
    <v>6427</v>
    <v>4</v>
    <v>Eau Claire is a city in Eau Claire and Chippewa counties in the U.S. state of Wisconsin. It is the county seat of Eau Claire County. It had a population of 69,421 in 2020, making it the state's eighth-most populous city. It is the principal city ...</v>
    <v>6428</v>
    <v>6429</v>
    <v>6430</v>
    <v>6431</v>
    <v>Eau Claire, Wisconsin</v>
    <v>6432</v>
    <v>Eau Claire, Wisconsin</v>
    <v>mdp/vdpid/5091933104386342913</v>
  </rv>
  <rv s="0">
    <v>536870912</v>
    <v>Fond du Lac, Wisconsin</v>
    <v>a0269795-d15d-9f04-6a28-a436c56d0469</v>
    <v>en-US</v>
    <v>Map</v>
  </rv>
  <rv s="0">
    <v>536870912</v>
    <v>Fond du Lac County</v>
    <v>93991535-52ef-3cb6-40c5-4bb54a83a477</v>
    <v>en-US</v>
    <v>Map</v>
  </rv>
  <rv s="1">
    <fb>52.438851</fb>
    <v>8</v>
  </rv>
  <rv s="2">
    <v>614</v>
    <v>6</v>
    <v>1278</v>
    <v>7</v>
    <v>0</v>
    <v>Image of Fond du Lac, Wisconsin</v>
  </rv>
  <rv s="1">
    <fb>43.775138888889003</fb>
    <v>9</v>
  </rv>
  <rv s="4">
    <v>https://www.bing.com/search?q=fond+du+lac+wisconsin&amp;form=skydnc</v>
    <v>Learn more on Bing</v>
  </rv>
  <rv s="1">
    <fb>-88.444905555556005</fb>
    <v>9</v>
  </rv>
  <rv s="1">
    <fb>44678</fb>
    <v>8</v>
  </rv>
  <rv s="15">
    <v>#VALUE!</v>
    <v>en-US</v>
    <v>a0269795-d15d-9f04-6a28-a436c56d0469</v>
    <v>536870912</v>
    <v>1</v>
    <v>1279</v>
    <v>366</v>
    <v>Fond du Lac, Wisconsin</v>
    <v>4</v>
    <v>5</v>
    <v>Map</v>
    <v>6</v>
    <v>7</v>
    <v>6414</v>
    <v>6435</v>
    <v>6436</v>
    <v>4</v>
    <v>Fond du Lac is a city in and the county seat of Fond du Lac County, Wisconsin, United States. The population was 44,678 at the 2020 census. The city forms the core of the Fond du Lac metropolitan statistical area, which includes all of Fond du ...</v>
    <v>6437</v>
    <v>6438</v>
    <v>6439</v>
    <v>6440</v>
    <v>Fond du Lac, Wisconsin</v>
    <v>6441</v>
    <v>Fond du Lac, Wisconsin</v>
    <v>mdp/vdpid/5476608001995440129</v>
  </rv>
  <rv s="0">
    <v>536870912</v>
    <v>Green Bay, Wisconsin</v>
    <v>6daac2e3-6123-41bf-8c6d-7de17f987cbc</v>
    <v>en-US</v>
    <v>Map</v>
  </rv>
  <rv s="0">
    <v>536870912</v>
    <v>Brown County</v>
    <v>c818d17f-db1f-3565-0b80-700376a81606</v>
    <v>en-US</v>
    <v>Map</v>
  </rv>
  <rv s="1">
    <fb>144.72723999999999</fb>
    <v>8</v>
  </rv>
  <rv s="2">
    <v>615</v>
    <v>6</v>
    <v>1280</v>
    <v>7</v>
    <v>0</v>
    <v>Image of Green Bay, Wisconsin</v>
  </rv>
  <rv s="1">
    <fb>44.513333333333001</fb>
    <v>9</v>
  </rv>
  <rv s="0">
    <v>805306368</v>
    <v>Eric Genrich (Mayor)</v>
    <v>da652fab-9764-4671-ab2c-2d8f9658a856</v>
    <v>en-US</v>
    <v>Generic</v>
  </rv>
  <rv s="3">
    <v>540</v>
  </rv>
  <rv s="4">
    <v>https://www.bing.com/search?q=green+bay+wisconsin&amp;form=skydnc</v>
    <v>Learn more on Bing</v>
  </rv>
  <rv s="1">
    <fb>-88.015833333333006</fb>
    <v>9</v>
  </rv>
  <rv s="1">
    <fb>107395</fb>
    <v>8</v>
  </rv>
  <rv s="5">
    <v>#VALUE!</v>
    <v>en-US</v>
    <v>6daac2e3-6123-41bf-8c6d-7de17f987cbc</v>
    <v>536870912</v>
    <v>1</v>
    <v>1281</v>
    <v>2</v>
    <v>Green Bay, Wisconsin</v>
    <v>4</v>
    <v>5</v>
    <v>Map</v>
    <v>6</v>
    <v>7</v>
    <v>6414</v>
    <v>6444</v>
    <v>6445</v>
    <v>4</v>
    <v>Green Bay ( green BAY) is a city in the U.S. state of Wisconsin. The county seat of Brown County, it is at the head of Green Bay, a sub-basin of Lake Michigan at the mouth of the Fox River. As of the 2020 Census, Green Bay had a population of ...</v>
    <v>6446</v>
    <v>6447</v>
    <v>6449</v>
    <v>6450</v>
    <v>6451</v>
    <v>Green Bay, Wisconsin</v>
    <v>6452</v>
    <v>Green Bay, Wisconsin</v>
    <v>mdp/vdpid/5476548002225061889</v>
  </rv>
  <rv s="0">
    <v>536870912</v>
    <v>Janesville, Wisconsin</v>
    <v>0d8435b6-7f32-e304-a531-c778ca6a4b0f</v>
    <v>en-US</v>
    <v>Map</v>
  </rv>
  <rv s="0">
    <v>536870912</v>
    <v>Rock County</v>
    <v>93cfe5e5-afb5-92f5-1e16-382a0688a532</v>
    <v>en-US</v>
    <v>Map</v>
  </rv>
  <rv s="1">
    <fb>89.030764000000005</fb>
    <v>8</v>
  </rv>
  <rv s="2">
    <v>616</v>
    <v>6</v>
    <v>1282</v>
    <v>7</v>
    <v>0</v>
    <v>Image of Janesville, Wisconsin</v>
  </rv>
  <rv s="1">
    <fb>42.685468700000001</fb>
    <v>9</v>
  </rv>
  <rv s="4">
    <v>https://www.bing.com/search?q=janesville+wisconsin&amp;form=skydnc</v>
    <v>Learn more on Bing</v>
  </rv>
  <rv s="1">
    <fb>-89.013631599999997</fb>
    <v>9</v>
  </rv>
  <rv s="1">
    <fb>65615</fb>
    <v>8</v>
  </rv>
  <rv s="15">
    <v>#VALUE!</v>
    <v>en-US</v>
    <v>0d8435b6-7f32-e304-a531-c778ca6a4b0f</v>
    <v>536870912</v>
    <v>1</v>
    <v>1283</v>
    <v>366</v>
    <v>Janesville, Wisconsin</v>
    <v>4</v>
    <v>5</v>
    <v>Map</v>
    <v>6</v>
    <v>7</v>
    <v>6414</v>
    <v>6455</v>
    <v>6456</v>
    <v>4</v>
    <v>Janesville is the most populous city and the county seat of Rock County, Wisconsin, United States. It is a principal municipality of the Janesville, Wisconsin, Metropolitan Statistical Area and is included in the Madison–Janesville–Beloit, WI ...</v>
    <v>6457</v>
    <v>6458</v>
    <v>6459</v>
    <v>6460</v>
    <v>Janesville, Wisconsin</v>
    <v>6461</v>
    <v>Janesville, Wisconsin</v>
    <v>mdp/vdpid/5476771409847910401</v>
  </rv>
  <rv s="0">
    <v>536870912</v>
    <v>La Crosse, Wisconsin</v>
    <v>a920d7bb-2e3b-6f6d-e5b3-62add48a2c40</v>
    <v>en-US</v>
    <v>Map</v>
  </rv>
  <rv s="0">
    <v>536870912</v>
    <v>La Crosse County</v>
    <v>110f860c-10fb-4b23-43c6-a1a86307bd34</v>
    <v>en-US</v>
    <v>Map</v>
  </rv>
  <rv s="1">
    <fb>58.372093</fb>
    <v>8</v>
  </rv>
  <rv s="2">
    <v>617</v>
    <v>6</v>
    <v>1284</v>
    <v>7</v>
    <v>0</v>
    <v>Image of La Crosse, Wisconsin</v>
  </rv>
  <rv s="1">
    <fb>43.813333333332999</fb>
    <v>9</v>
  </rv>
  <rv s="0">
    <v>805306368</v>
    <v>Mitch Reynolds (Mayor)</v>
    <v>042ca54a-387e-2f0e-7ab8-130714030bb5</v>
    <v>en-US</v>
    <v>Generic</v>
  </rv>
  <rv s="3">
    <v>541</v>
  </rv>
  <rv s="4">
    <v>https://www.bing.com/search?q=la+crosse+wisconsin&amp;form=skydnc</v>
    <v>Learn more on Bing</v>
  </rv>
  <rv s="1">
    <fb>-91.233055555556007</fb>
    <v>9</v>
  </rv>
  <rv s="1">
    <fb>52680</fb>
    <v>8</v>
  </rv>
  <rv s="6">
    <v>#VALUE!</v>
    <v>en-US</v>
    <v>a920d7bb-2e3b-6f6d-e5b3-62add48a2c40</v>
    <v>536870912</v>
    <v>1</v>
    <v>1285</v>
    <v>14</v>
    <v>La Crosse, Wisconsin</v>
    <v>4</v>
    <v>5</v>
    <v>Map</v>
    <v>6</v>
    <v>7</v>
    <v>6414</v>
    <v>6464</v>
    <v>6465</v>
    <v>4</v>
    <v>La Crosse is a city in the U.S. state of Wisconsin and the county seat of La Crosse County. Positioned alongside the Mississippi River, La Crosse is the largest city on Wisconsin's western border. La Crosse's population as of the 2020 census was ...</v>
    <v>6466</v>
    <v>6467</v>
    <v>6469</v>
    <v>6470</v>
    <v>6471</v>
    <v>La Crosse, Wisconsin</v>
    <v>6472</v>
    <v>35</v>
    <v>La Crosse, Wisconsin</v>
    <v>mdp/vdpid/5092113142066970625</v>
  </rv>
  <rv s="0">
    <v>536870912</v>
    <v>Madison, Wisconsin</v>
    <v>65426cc9-93eb-4569-8c2e-3b7c1b070278</v>
    <v>en-US</v>
    <v>Map</v>
  </rv>
  <rv s="0">
    <v>536870912</v>
    <v>Dane County</v>
    <v>3b3389e0-12ab-150f-3bf7-f1cc39aac910</v>
    <v>en-US</v>
    <v>Map</v>
  </rv>
  <rv s="1">
    <fb>243.830589</fb>
    <v>8</v>
  </rv>
  <rv s="2">
    <v>618</v>
    <v>6</v>
    <v>1286</v>
    <v>7</v>
    <v>0</v>
    <v>Image of Madison, Wisconsin</v>
  </rv>
  <rv s="1">
    <fb>43.074722222222199</fb>
    <v>9</v>
  </rv>
  <rv s="0">
    <v>805306368</v>
    <v>Satya Rhodes-Conway (Mayor)</v>
    <v>8ab986b9-1a02-ac53-91be-2381f1330ce1</v>
    <v>en-US</v>
    <v>Generic</v>
  </rv>
  <rv s="3">
    <v>542</v>
  </rv>
  <rv s="4">
    <v>https://www.bing.com/search?q=madison+wisconsin&amp;form=skydnc</v>
    <v>Learn more on Bing</v>
  </rv>
  <rv s="1">
    <fb>-89.384166666666701</fb>
    <v>9</v>
  </rv>
  <rv s="1">
    <fb>269840</fb>
    <v>8</v>
  </rv>
  <rv s="6">
    <v>#VALUE!</v>
    <v>en-US</v>
    <v>65426cc9-93eb-4569-8c2e-3b7c1b070278</v>
    <v>536870912</v>
    <v>1</v>
    <v>1287</v>
    <v>14</v>
    <v>Madison, Wisconsin</v>
    <v>4</v>
    <v>5</v>
    <v>Map</v>
    <v>6</v>
    <v>7</v>
    <v>6414</v>
    <v>6475</v>
    <v>6476</v>
    <v>4</v>
    <v>Madison is the capital city of the state of Wisconsin and the county seat of and largest city in Dane County. As of the 2020 census the population was 269,840, making it the second most populous city in Wisconsin after Milwaukee, and the 80th ...</v>
    <v>6477</v>
    <v>6478</v>
    <v>6480</v>
    <v>6481</v>
    <v>6482</v>
    <v>Madison, Wisconsin</v>
    <v>6483</v>
    <v>35</v>
    <v>Madison, Wisconsin</v>
    <v>mdp/vdpid/5476688856667389983</v>
  </rv>
  <rv s="0">
    <v>536870912</v>
    <v>Milwaukee</v>
    <v>9fdb4bdb-6dd4-4dd1-9159-1e8abc73ab65</v>
    <v>en-US</v>
    <v>Map</v>
  </rv>
  <rv s="0">
    <v>536870912</v>
    <v>Milwaukee County</v>
    <v>f476d37c-7f61-28e5-5575-f14def5efb84</v>
    <v>en-US</v>
    <v>Map</v>
  </rv>
  <rv s="1">
    <fb>250.84932800000001</fb>
    <v>8</v>
  </rv>
  <rv s="2">
    <v>619</v>
    <v>6</v>
    <v>1288</v>
    <v>7</v>
    <v>0</v>
    <v>Image of Milwaukee</v>
  </rv>
  <rv s="1">
    <fb>43.05</fb>
    <v>9</v>
  </rv>
  <rv s="0">
    <v>805306368</v>
    <v>Cavalier Johnson (Mayor)</v>
    <v>3377ad1a-f455-c558-5495-9989b87daf2e</v>
    <v>en-US</v>
    <v>Generic</v>
  </rv>
  <rv s="3">
    <v>543</v>
  </rv>
  <rv s="4">
    <v>https://www.bing.com/search?q=milwaukee+wisconsin&amp;form=skydnc</v>
    <v>Learn more on Bing</v>
  </rv>
  <rv s="1">
    <fb>-87.95</fb>
    <v>9</v>
  </rv>
  <rv s="1">
    <fb>577222</fb>
    <v>8</v>
  </rv>
  <rv s="6">
    <v>#VALUE!</v>
    <v>en-US</v>
    <v>9fdb4bdb-6dd4-4dd1-9159-1e8abc73ab65</v>
    <v>536870912</v>
    <v>1</v>
    <v>1289</v>
    <v>14</v>
    <v>Milwaukee</v>
    <v>4</v>
    <v>5</v>
    <v>Map</v>
    <v>6</v>
    <v>7</v>
    <v>6414</v>
    <v>6486</v>
    <v>6487</v>
    <v>4</v>
    <v>Milwaukee is the most populous city in the U.S. state of Wisconsin and the county seat of Milwaukee County. With a population of 577,222 at the 2020 census, Milwaukee also is the 31st-most populous city in the United States, and the fifth-most ...</v>
    <v>6488</v>
    <v>6489</v>
    <v>6491</v>
    <v>6492</v>
    <v>6493</v>
    <v>Milwaukee</v>
    <v>6494</v>
    <v>35</v>
    <v>Milwaukee</v>
    <v>mdp/vdpid/5476833154096431105</v>
  </rv>
  <rv s="0">
    <v>536870912</v>
    <v>Sheboygan, Wisconsin</v>
    <v>caca69cb-12cb-908b-a4ff-f1b13216b33a</v>
    <v>en-US</v>
    <v>Map</v>
  </rv>
  <rv s="0">
    <v>536870912</v>
    <v>Sheboygan County</v>
    <v>da660dd4-a8d7-0b13-79ca-c6ffaf7623b3</v>
    <v>en-US</v>
    <v>Map</v>
  </rv>
  <rv s="1">
    <fb>37.748354999999997</fb>
    <v>8</v>
  </rv>
  <rv s="2">
    <v>620</v>
    <v>6</v>
    <v>1290</v>
    <v>7</v>
    <v>0</v>
    <v>Image of Sheboygan, Wisconsin</v>
  </rv>
  <rv s="1">
    <fb>43.75</fb>
    <v>9</v>
  </rv>
  <rv s="0">
    <v>805306368</v>
    <v>Ryan Sorenson (Mayor)</v>
    <v>e12ed7cf-56d7-f6fc-706b-5db309faed1b</v>
    <v>en-US</v>
    <v>Generic</v>
  </rv>
  <rv s="3">
    <v>544</v>
  </rv>
  <rv s="4">
    <v>https://www.bing.com/search?q=sheboygan+wisconsin&amp;form=skydnc</v>
    <v>Learn more on Bing</v>
  </rv>
  <rv s="1">
    <fb>-87.724999999999994</fb>
    <v>9</v>
  </rv>
  <rv s="1">
    <fb>49929</fb>
    <v>8</v>
  </rv>
  <rv s="5">
    <v>#VALUE!</v>
    <v>en-US</v>
    <v>caca69cb-12cb-908b-a4ff-f1b13216b33a</v>
    <v>536870912</v>
    <v>1</v>
    <v>1291</v>
    <v>2</v>
    <v>Sheboygan, Wisconsin</v>
    <v>4</v>
    <v>5</v>
    <v>Map</v>
    <v>6</v>
    <v>7</v>
    <v>6414</v>
    <v>6497</v>
    <v>6498</v>
    <v>4</v>
    <v>Sheboygan is a city in and the county seat of Sheboygan County, Wisconsin, United States. The population was 49,929 at the 2020 census. It is the principal city of the Sheboygan, Wisconsin Metropolitan Statistical Area, which has a population of ...</v>
    <v>6499</v>
    <v>6500</v>
    <v>6502</v>
    <v>6503</v>
    <v>6504</v>
    <v>Sheboygan, Wisconsin</v>
    <v>6505</v>
    <v>Sheboygan, Wisconsin</v>
    <v>mdp/vdpid/5476647922693046274</v>
  </rv>
  <rv s="0">
    <v>536870912</v>
    <v>Waukesha County, Wisconsin</v>
    <v>59664ff0-dbac-a44c-5523-2352479d8ecd</v>
    <v>en-US</v>
    <v>Map</v>
  </rv>
  <rv s="1">
    <fb>1502.1931039900001</fb>
    <v>8</v>
  </rv>
  <rv s="2">
    <v>621</v>
    <v>6</v>
    <v>1293</v>
    <v>7</v>
    <v>0</v>
    <v>Image of Waukesha County, Wisconsin</v>
  </rv>
  <rv s="0">
    <v>536870912</v>
    <v>Waukesha</v>
    <v>38ca4d8e-dbad-4c22-ad4f-2b916b7194f7</v>
    <v>en-US</v>
    <v>Map</v>
  </rv>
  <rv s="4">
    <v>https://www.bing.com/search?q=waukesha+county+wisconsin&amp;form=skydnc</v>
    <v>Learn more on Bing</v>
  </rv>
  <rv s="1">
    <fb>406978</fb>
    <v>8</v>
  </rv>
  <rv s="10">
    <v>#VALUE!</v>
    <v>en-US</v>
    <v>59664ff0-dbac-a44c-5523-2352479d8ecd</v>
    <v>536870912</v>
    <v>1</v>
    <v>1294</v>
    <v>41</v>
    <v>Waukesha County, Wisconsin</v>
    <v>4</v>
    <v>5</v>
    <v>Map</v>
    <v>6</v>
    <v>7</v>
    <v>6414</v>
    <v>6508</v>
    <v>4</v>
    <v>Waukesha County is a county in the U.S. state of Wisconsin. As of the 2020 United States Census, the population was 406,978, making it the third-most populous county in Wisconsin. Its county seat and largest city is Waukesha.</v>
    <v>6509</v>
    <v>6510</v>
    <v>6511</v>
    <v>Waukesha County, Wisconsin</v>
    <v>6512</v>
    <v>Waukesha County, Wisconsin</v>
    <v>mdp/vdpid/10037870</v>
  </rv>
  <rv s="0">
    <v>536870912</v>
    <v>Cheyenne, Wyoming</v>
    <v>a690e71a-6bc8-a8dc-34d2-c7f6e8026d21</v>
    <v>en-US</v>
    <v>Map</v>
  </rv>
  <rv s="0">
    <v>536870912</v>
    <v>Wyoming</v>
    <v>bff03ad6-2b7f-400b-a76e-eb9fc4a93961</v>
    <v>en-US</v>
    <v>Map</v>
  </rv>
  <rv s="0">
    <v>536870912</v>
    <v>Laramie County</v>
    <v>a1357607-efe5-2402-664e-0d142a4b1f2c</v>
    <v>en-US</v>
    <v>Map</v>
  </rv>
  <rv s="1">
    <fb>70.247084000000001</fb>
    <v>8</v>
  </rv>
  <rv s="2">
    <v>622</v>
    <v>6</v>
    <v>1295</v>
    <v>7</v>
    <v>0</v>
    <v>Image of Cheyenne, Wyoming</v>
  </rv>
  <rv s="1">
    <fb>41.145555555556001</fb>
    <v>9</v>
  </rv>
  <rv s="0">
    <v>805306368</v>
    <v>Patrick Collins (Mayor)</v>
    <v>4cdcaa9b-8705-e8a4-753a-c3260cdb7b64</v>
    <v>en-US</v>
    <v>Generic</v>
  </rv>
  <rv s="3">
    <v>545</v>
  </rv>
  <rv s="4">
    <v>https://www.bing.com/search?q=cheyenne+wyoming&amp;form=skydnc</v>
    <v>Learn more on Bing</v>
  </rv>
  <rv s="1">
    <fb>-104.80194444444</fb>
    <v>9</v>
  </rv>
  <rv s="1">
    <fb>65132</fb>
    <v>8</v>
  </rv>
  <rv s="6">
    <v>#VALUE!</v>
    <v>en-US</v>
    <v>a690e71a-6bc8-a8dc-34d2-c7f6e8026d21</v>
    <v>536870912</v>
    <v>1</v>
    <v>1296</v>
    <v>14</v>
    <v>Cheyenne, Wyoming</v>
    <v>4</v>
    <v>5</v>
    <v>Map</v>
    <v>6</v>
    <v>7</v>
    <v>6515</v>
    <v>6516</v>
    <v>6517</v>
    <v>4</v>
    <v>Cheyenne is the capital and most populous city of the U.S. state of Wyoming, as well as the county seat of Laramie County, with 65,132 residents, per the 2020 US Census. It is the principal city of the Cheyenne metropolitan statistical area ...</v>
    <v>6518</v>
    <v>6519</v>
    <v>6521</v>
    <v>6522</v>
    <v>6523</v>
    <v>Cheyenne, Wyoming</v>
    <v>6524</v>
    <v>136</v>
    <v>Cheyenne, Wyoming</v>
    <v>mdp/vdpid/5083677829216862209</v>
  </rv>
  <rv s="0">
    <v>536870912</v>
    <v>Laramie, Wyoming</v>
    <v>afd9bfc7-fab3-ec87-38b6-92157ad0a39a</v>
    <v>en-US</v>
    <v>Map</v>
  </rv>
  <rv s="0">
    <v>536870912</v>
    <v>Albany County</v>
    <v>f3fa2be8-6f35-017a-bb37-60a2382059ac</v>
    <v>en-US</v>
    <v>Map</v>
  </rv>
  <rv s="1">
    <fb>47.151465000000002</fb>
    <v>8</v>
  </rv>
  <rv s="2">
    <v>623</v>
    <v>6</v>
    <v>1297</v>
    <v>7</v>
    <v>0</v>
    <v>Image of Laramie, Wyoming</v>
  </rv>
  <rv s="1">
    <fb>41.311111111111003</fb>
    <v>9</v>
  </rv>
  <rv s="0">
    <v>805306368</v>
    <v>Paul Weaver (Mayor)</v>
    <v>c20c4111-9f10-f411-0103-c07a1515f4b9</v>
    <v>en-US</v>
    <v>Generic</v>
  </rv>
  <rv s="3">
    <v>546</v>
  </rv>
  <rv s="4">
    <v>https://www.bing.com/search?q=laramie+wyoming&amp;form=skydnc</v>
    <v>Learn more on Bing</v>
  </rv>
  <rv s="1">
    <fb>-105.59361111110999</fb>
    <v>9</v>
  </rv>
  <rv s="1">
    <fb>31407</fb>
    <v>8</v>
  </rv>
  <rv s="5">
    <v>#VALUE!</v>
    <v>en-US</v>
    <v>afd9bfc7-fab3-ec87-38b6-92157ad0a39a</v>
    <v>536870912</v>
    <v>1</v>
    <v>1298</v>
    <v>2</v>
    <v>Laramie, Wyoming</v>
    <v>4</v>
    <v>5</v>
    <v>Map</v>
    <v>6</v>
    <v>7</v>
    <v>6515</v>
    <v>6527</v>
    <v>6528</v>
    <v>4</v>
    <v>Laramie is a city in and the county seat of Albany County, Wyoming, United States known for its high elevation at 7,200 feet, railroad history, and as the higher-education center for the state of Wyoming. The population was estimated 31,407 in ...</v>
    <v>6529</v>
    <v>6530</v>
    <v>6532</v>
    <v>6533</v>
    <v>6534</v>
    <v>Laramie, Wyoming</v>
    <v>6535</v>
    <v>Laramie, Wyoming</v>
    <v>mdp/vdpid/5083559052382830593</v>
  </rv>
  <rv s="0">
    <v>536870912</v>
    <v>Calgary</v>
    <v>8cb52ce0-e63a-0445-3e20-39d4b6e97810</v>
    <v>en-US</v>
    <v>Map</v>
  </rv>
  <rv s="0">
    <v>536870912</v>
    <v>Alberta</v>
    <v>ac4b7d59-c4be-889f-9a45-7e7c524794ec</v>
    <v>en-US</v>
    <v>Map</v>
  </rv>
  <rv s="1">
    <fb>825.56</fb>
    <v>8</v>
  </rv>
  <rv s="2">
    <v>624</v>
    <v>6</v>
    <v>1299</v>
    <v>7</v>
    <v>0</v>
    <v>Image of Calgary</v>
  </rv>
  <rv s="1">
    <fb>51.05</fb>
    <v>9</v>
  </rv>
  <rv s="0">
    <v>805306368</v>
    <v>Jyoti Gondek (Mayor)</v>
    <v>8336edee-69aa-caa2-2e33-fd0f9e8e3098</v>
    <v>en-US</v>
    <v>Generic</v>
  </rv>
  <rv s="3">
    <v>547</v>
  </rv>
  <rv s="4">
    <v>https://www.bing.com/search?q=calgary+canada&amp;form=skydnc</v>
    <v>Learn more on Bing</v>
  </rv>
  <rv s="1">
    <fb>-114.066666666667</fb>
    <v>9</v>
  </rv>
  <rv s="1">
    <fb>1306784</fb>
    <v>8</v>
  </rv>
  <rv s="7">
    <v>#VALUE!</v>
    <v>en-US</v>
    <v>8cb52ce0-e63a-0445-3e20-39d4b6e97810</v>
    <v>536870912</v>
    <v>1</v>
    <v>1300</v>
    <v>23</v>
    <v>Calgary</v>
    <v>4</v>
    <v>5</v>
    <v>Map</v>
    <v>6</v>
    <v>350</v>
    <v>6538</v>
    <v>6539</v>
    <v>5076</v>
    <v>Calgary is a city in the Canadian province of Alberta. It is the largest city in Alberta and the largest metro area within the three Prairie Provinces region. As of 2021, the city proper had a population of 1,306,784 and a metropolitan ...</v>
    <v>6540</v>
    <v>6541</v>
    <v>6543</v>
    <v>6544</v>
    <v>6545</v>
    <v>Calgary</v>
    <v>6546</v>
    <v>Calgary</v>
    <v>mdp/vdpid/4859224599734255618</v>
  </rv>
  <rv s="0">
    <v>536870912</v>
    <v>Edmonton</v>
    <v>cdbd2c0f-d425-d6df-76e9-e304f01710fd</v>
    <v>en-US</v>
    <v>Map</v>
  </rv>
  <rv s="1">
    <fb>767.85</fb>
    <v>8</v>
  </rv>
  <rv s="2">
    <v>625</v>
    <v>6</v>
    <v>1301</v>
    <v>7</v>
    <v>0</v>
    <v>Image of Edmonton</v>
  </rv>
  <rv s="1">
    <fb>53.533333333332997</fb>
    <v>9</v>
  </rv>
  <rv s="0">
    <v>805306368</v>
    <v>Amarjeet Sohi (Mayor)</v>
    <v>e74dd8fb-ea04-69eb-2fbe-dfde557a3493</v>
    <v>en-US</v>
    <v>Generic</v>
  </rv>
  <rv s="3">
    <v>548</v>
  </rv>
  <rv s="4">
    <v>https://www.bing.com/search?q=edmonton+alberta&amp;form=skydnc</v>
    <v>Learn more on Bing</v>
  </rv>
  <rv s="1">
    <fb>-113.5</fb>
    <v>9</v>
  </rv>
  <rv s="1">
    <fb>1010899</fb>
    <v>8</v>
  </rv>
  <rv s="11">
    <v>#VALUE!</v>
    <v>en-US</v>
    <v>cdbd2c0f-d425-d6df-76e9-e304f01710fd</v>
    <v>536870912</v>
    <v>1</v>
    <v>1302</v>
    <v>76</v>
    <v>Edmonton</v>
    <v>4</v>
    <v>5</v>
    <v>Map</v>
    <v>6</v>
    <v>350</v>
    <v>6538</v>
    <v>6549</v>
    <v>5076</v>
    <v>Edmonton is the capital city of the Canadian province of Alberta. Edmonton is situated on the North Saskatchewan River and is the centre of the Edmonton Metropolitan Region, which is surrounded by Alberta's central region. The city anchors the ...</v>
    <v>6550</v>
    <v>6551</v>
    <v>6553</v>
    <v>6554</v>
    <v>6555</v>
    <v>Edmonton</v>
    <v>6556</v>
    <v>136</v>
    <v>Edmonton</v>
    <v>mdp/vdpid/4858215650629255169</v>
  </rv>
  <rv s="0">
    <v>536870912</v>
    <v>Ajax, Ontario</v>
    <v>c100d054-89c3-7a82-e045-f29f80ae8077</v>
    <v>en-US</v>
    <v>Map</v>
  </rv>
  <rv s="0">
    <v>536870912</v>
    <v>Ontario</v>
    <v>070ad921-224a-9ed5-6fe1-8eab57b4b2e7</v>
    <v>en-US</v>
    <v>Map</v>
  </rv>
  <rv s="0">
    <v>536870912</v>
    <v>Regional Municipality of Durham</v>
    <v>1fd90db1-5de4-f61b-1372-636849452923</v>
    <v>en-US</v>
    <v>Map</v>
  </rv>
  <rv s="2">
    <v>626</v>
    <v>6</v>
    <v>1303</v>
    <v>7</v>
    <v>0</v>
    <v>Image of Ajax, Ontario</v>
  </rv>
  <rv s="1">
    <fb>43.858333333333</fb>
    <v>9</v>
  </rv>
  <rv s="0">
    <v>805306368</v>
    <v>Shaun Collier (Mayor)</v>
    <v>165b413d-f211-779c-1538-daa436923844</v>
    <v>en-US</v>
    <v>Generic</v>
  </rv>
  <rv s="3">
    <v>549</v>
  </rv>
  <rv s="4">
    <v>https://www.bing.com/search?q=ajax+ontario&amp;form=skydnc</v>
    <v>Learn more on Bing</v>
  </rv>
  <rv s="1">
    <fb>-79.036388888888993</fb>
    <v>9</v>
  </rv>
  <rv s="1">
    <fb>126666</fb>
    <v>8</v>
  </rv>
  <rv s="6">
    <v>#VALUE!</v>
    <v>en-US</v>
    <v>c100d054-89c3-7a82-e045-f29f80ae8077</v>
    <v>536870912</v>
    <v>1</v>
    <v>1304</v>
    <v>14</v>
    <v>Ajax, Ontario</v>
    <v>4</v>
    <v>5</v>
    <v>Map</v>
    <v>6</v>
    <v>350</v>
    <v>6559</v>
    <v>6560</v>
    <v>1840</v>
    <v>5076</v>
    <v>Ajax is a waterfront town in Durham Region in Southern Ontario, Canada, located in the eastern part of the Greater Toronto Area. The town is named for HMS Ajax, a Royal Navy cruiser that served in the Second World War. It is approximately 11 ...</v>
    <v>6561</v>
    <v>6562</v>
    <v>6564</v>
    <v>6565</v>
    <v>6566</v>
    <v>Ajax, Ontario</v>
    <v>6567</v>
    <v>1672</v>
    <v>Ajax, Ontario</v>
    <v>mdp/vdpid/5479465227294605313</v>
  </rv>
  <rv s="0">
    <v>536870912</v>
    <v>Brampton</v>
    <v>6abc6177-6c49-9535-cc39-8b5b72355a37</v>
    <v>en-US</v>
    <v>Map</v>
  </rv>
  <rv s="1">
    <fb>266.70999999999998</fb>
    <v>8</v>
  </rv>
  <rv s="2">
    <v>627</v>
    <v>6</v>
    <v>1305</v>
    <v>7</v>
    <v>0</v>
    <v>Image of Brampton</v>
  </rv>
  <rv s="1">
    <fb>43.683333333333003</fb>
    <v>9</v>
  </rv>
  <rv s="0">
    <v>805306368</v>
    <v>Patrick Brown (Mayor)</v>
    <v>7c259f37-36a0-4669-9ea6-8621e9104832</v>
    <v>en-US</v>
    <v>Generic</v>
  </rv>
  <rv s="3">
    <v>550</v>
  </rv>
  <rv s="4">
    <v>https://www.bing.com/search?q=brampton&amp;form=skydnc</v>
    <v>Learn more on Bing</v>
  </rv>
  <rv s="1">
    <fb>-79.766666666667007</fb>
    <v>9</v>
  </rv>
  <rv s="1">
    <fb>656480</fb>
    <v>8</v>
  </rv>
  <rv s="11">
    <v>#VALUE!</v>
    <v>en-US</v>
    <v>6abc6177-6c49-9535-cc39-8b5b72355a37</v>
    <v>536870912</v>
    <v>1</v>
    <v>1306</v>
    <v>76</v>
    <v>Brampton</v>
    <v>4</v>
    <v>5</v>
    <v>Map</v>
    <v>6</v>
    <v>350</v>
    <v>6559</v>
    <v>6570</v>
    <v>5076</v>
    <v>Brampton is a city in the Canadian province of Ontario. It is part of the Greater Toronto Area and is a lower-tier municipality within Peel Region. The city has a population of 656,480 as of the 2021 Census, making it the ninth most populous ...</v>
    <v>6571</v>
    <v>6572</v>
    <v>6574</v>
    <v>6575</v>
    <v>6576</v>
    <v>Brampton</v>
    <v>6577</v>
    <v>1672</v>
    <v>Brampton</v>
    <v>mdp/vdpid/5479431338291363841</v>
  </rv>
  <rv s="0">
    <v>536870912</v>
    <v>Hamilton, Ontario</v>
    <v>87c4ee59-c759-1660-3cef-413c50c5f7b8</v>
    <v>en-US</v>
    <v>Map</v>
  </rv>
  <rv s="1">
    <fb>1138</fb>
    <v>8</v>
  </rv>
  <rv s="2">
    <v>628</v>
    <v>6</v>
    <v>1308</v>
    <v>7</v>
    <v>0</v>
    <v>Image of Hamilton, Ontario</v>
  </rv>
  <rv s="1">
    <fb>43.256666666667002</fb>
    <v>9</v>
  </rv>
  <rv s="0">
    <v>805306368</v>
    <v>Andrea Horwath (Mayor)</v>
    <v>ced56583-9be1-ad65-2c09-1dfda26d83a6</v>
    <v>en-US</v>
    <v>Generic</v>
  </rv>
  <rv s="3">
    <v>551</v>
  </rv>
  <rv s="4">
    <v>https://www.bing.com/search?q=hamilton+ontario&amp;form=skydnc</v>
    <v>Learn more on Bing</v>
  </rv>
  <rv s="1">
    <fb>-79.869166666666999</fb>
    <v>9</v>
  </rv>
  <rv s="1">
    <fb>569353</fb>
    <v>8</v>
  </rv>
  <rv s="11">
    <v>#VALUE!</v>
    <v>en-US</v>
    <v>87c4ee59-c759-1660-3cef-413c50c5f7b8</v>
    <v>536870912</v>
    <v>1</v>
    <v>1309</v>
    <v>76</v>
    <v>Hamilton, Ontario</v>
    <v>4</v>
    <v>5</v>
    <v>Map</v>
    <v>6</v>
    <v>350</v>
    <v>6559</v>
    <v>6580</v>
    <v>5076</v>
    <v>Hamilton is a port city in the Canadian province of Ontario. Hamilton has a population of 569,353, and its census metropolitan area, which encompasses Burlington and Grimsby, has a population of 785,184. The city is situated approximately 45 ...</v>
    <v>6581</v>
    <v>6582</v>
    <v>6584</v>
    <v>6585</v>
    <v>6586</v>
    <v>Hamilton, Ontario</v>
    <v>6587</v>
    <v>1672</v>
    <v>Hamilton, Ontario</v>
    <v>mdp/vdpid/5479628493698367489</v>
  </rv>
  <rv s="0">
    <v>536870912</v>
    <v>Kitchener, Ontario</v>
    <v>ba015f58-6eef-5f1c-0e9c-97d633f7535d</v>
    <v>en-US</v>
    <v>Map</v>
  </rv>
  <rv s="0">
    <v>536870912</v>
    <v>Regional Municipality of Waterloo</v>
    <v>b76a9d67-b7af-4581-b13c-e7088cb5f5c0</v>
    <v>en-US</v>
    <v>Map</v>
  </rv>
  <rv s="1">
    <fb>136.88999999999999</fb>
    <v>8</v>
  </rv>
  <rv s="2">
    <v>629</v>
    <v>6</v>
    <v>1311</v>
    <v>7</v>
    <v>0</v>
    <v>Image of Kitchener, Ontario</v>
  </rv>
  <rv s="1">
    <fb>43.45</fb>
    <v>9</v>
  </rv>
  <rv s="0">
    <v>805306368</v>
    <v>Berry Vrbanovic (Mayor)</v>
    <v>f70fb434-4906-ecef-fef3-b11cd166d489</v>
    <v>en-US</v>
    <v>Generic</v>
  </rv>
  <rv s="3">
    <v>552</v>
  </rv>
  <rv s="4">
    <v>https://www.bing.com/search?q=kitchener+ontario&amp;form=skydnc</v>
    <v>Learn more on Bing</v>
  </rv>
  <rv s="1">
    <fb>-80.483333333332993</fb>
    <v>9</v>
  </rv>
  <rv s="1">
    <fb>256885</fb>
    <v>8</v>
  </rv>
  <rv s="6">
    <v>#VALUE!</v>
    <v>en-US</v>
    <v>ba015f58-6eef-5f1c-0e9c-97d633f7535d</v>
    <v>536870912</v>
    <v>1</v>
    <v>1312</v>
    <v>14</v>
    <v>Kitchener, Ontario</v>
    <v>4</v>
    <v>5</v>
    <v>Map</v>
    <v>6</v>
    <v>350</v>
    <v>6559</v>
    <v>6590</v>
    <v>6591</v>
    <v>5076</v>
    <v>Kitchener is a city in the Canadian province of Ontario, about 100 km west of Toronto. It is one of three cities that make up the Regional Municipality of Waterloo and is the regional seat. Kitchener was known as Berlin until a 1916 referendum ...</v>
    <v>6592</v>
    <v>6593</v>
    <v>6595</v>
    <v>6596</v>
    <v>6597</v>
    <v>Kitchener, Ontario</v>
    <v>6598</v>
    <v>1672</v>
    <v>Kitchener, Ontario</v>
    <v>mdp/vdpid/5479518510692433921</v>
  </rv>
  <rv s="0">
    <v>536870912</v>
    <v>London</v>
    <v>8e0ba7b6-4225-fa8a-6369-1b5294e602a5</v>
    <v>en-US</v>
    <v>Map</v>
  </rv>
  <rv s="0">
    <v>536870912</v>
    <v>Greater London</v>
    <v>2ba8a441-178c-f2c0-26cb-a4b260b8c806</v>
    <v>en-US</v>
    <v>Map</v>
  </rv>
  <rv s="1">
    <fb>1572</fb>
    <v>8</v>
  </rv>
  <rv s="2">
    <v>630</v>
    <v>6</v>
    <v>1313</v>
    <v>7</v>
    <v>0</v>
    <v>Image of London</v>
  </rv>
  <rv s="1">
    <fb>51.507222222221998</fb>
    <v>9</v>
  </rv>
  <rv s="0">
    <v>805306368</v>
    <v>Sadiq Khan (Mayor)</v>
    <v>d7862dc2-4c03-1dc8-3412-7fe03041fdcb</v>
    <v>en-US</v>
    <v>Generic</v>
  </rv>
  <rv s="3">
    <v>553</v>
  </rv>
  <rv s="4">
    <v>https://www.bing.com/search?q=london+england&amp;form=skydnc</v>
    <v>Learn more on Bing</v>
  </rv>
  <rv s="1">
    <fb>-0.1275</fb>
    <v>9</v>
  </rv>
  <rv s="1">
    <fb>8799728</fb>
    <v>8</v>
  </rv>
  <rv s="3">
    <v>554</v>
  </rv>
  <rv s="6">
    <v>#VALUE!</v>
    <v>en-US</v>
    <v>8e0ba7b6-4225-fa8a-6369-1b5294e602a5</v>
    <v>536870912</v>
    <v>1</v>
    <v>1314</v>
    <v>14</v>
    <v>London</v>
    <v>4</v>
    <v>5</v>
    <v>Map</v>
    <v>6</v>
    <v>350</v>
    <v>6057</v>
    <v>6601</v>
    <v>6602</v>
    <v>6049</v>
    <v>London is the capital and largest city of England and the United Kingdom, with a population of around 8.8 million. It stands on the River Thames in south-east England at the head of a 50-mile estuary down to the North Sea and has been a major ...</v>
    <v>6603</v>
    <v>6604</v>
    <v>6606</v>
    <v>6607</v>
    <v>6608</v>
    <v>London</v>
    <v>6609</v>
    <v>6610</v>
    <v>London</v>
    <v>mdp/vdpid/5471798185326280713</v>
  </rv>
  <rv s="0">
    <v>536870912</v>
    <v>Mississauga</v>
    <v>1045782d-3daf-b704-07e2-297ec8827acb</v>
    <v>en-US</v>
    <v>Map</v>
  </rv>
  <rv s="1">
    <fb>292.39999999999998</fb>
    <v>8</v>
  </rv>
  <rv s="2">
    <v>631</v>
    <v>6</v>
    <v>1316</v>
    <v>7</v>
    <v>0</v>
    <v>Image of Mississauga</v>
  </rv>
  <rv s="1">
    <fb>43.6</fb>
    <v>9</v>
  </rv>
  <rv s="0">
    <v>805306368</v>
    <v>John Kovac (Mayor)</v>
    <v>581c19f3-e256-c93e-2cc9-ced0de981364</v>
    <v>en-US</v>
    <v>Generic</v>
  </rv>
  <rv s="3">
    <v>555</v>
  </rv>
  <rv s="4">
    <v>https://www.bing.com/search?q=mississauga&amp;form=skydnc</v>
    <v>Learn more on Bing</v>
  </rv>
  <rv s="1">
    <fb>-79.650000000000006</fb>
    <v>9</v>
  </rv>
  <rv s="1">
    <fb>717961</fb>
    <v>8</v>
  </rv>
  <rv s="11">
    <v>#VALUE!</v>
    <v>en-US</v>
    <v>1045782d-3daf-b704-07e2-297ec8827acb</v>
    <v>536870912</v>
    <v>1</v>
    <v>1317</v>
    <v>76</v>
    <v>Mississauga</v>
    <v>4</v>
    <v>5</v>
    <v>Map</v>
    <v>6</v>
    <v>350</v>
    <v>6559</v>
    <v>6613</v>
    <v>5076</v>
    <v>Mississauga, historically known as Toronto Township, is a Canadian city in the province of Ontario, situated on the western shore of Lake Ontario in the Regional Municipality of Peel, adjoining the western border of Toronto. With a population of ...</v>
    <v>6614</v>
    <v>6615</v>
    <v>6617</v>
    <v>6618</v>
    <v>6619</v>
    <v>Mississauga</v>
    <v>6620</v>
    <v>1672</v>
    <v>Mississauga</v>
    <v>mdp/vdpid/5479434607969435649</v>
  </rv>
  <rv s="0">
    <v>536870912</v>
    <v>Newmarket, Ontario</v>
    <v>41a4ab9d-17a3-d175-0a3b-dde095f2de49</v>
    <v>en-US</v>
    <v>Map</v>
  </rv>
  <rv s="0">
    <v>536870912</v>
    <v>Regional Municipality of York</v>
    <v>bf0af4ee-1c9b-75a8-73f8-756b1bc9c2c4</v>
    <v>en-US</v>
    <v>Map</v>
  </rv>
  <rv s="1">
    <fb>38.450000000000003</fb>
    <v>8</v>
  </rv>
  <rv s="2">
    <v>632</v>
    <v>6</v>
    <v>1318</v>
    <v>7</v>
    <v>0</v>
    <v>Image of Newmarket, Ontario</v>
  </rv>
  <rv s="1">
    <fb>44.06</fb>
    <v>9</v>
  </rv>
  <rv s="0">
    <v>805306368</v>
    <v>John Taylor (Mayor)</v>
    <v>b2652517-eac7-151e-b737-ab4b306039f8</v>
    <v>en-US</v>
    <v>Generic</v>
  </rv>
  <rv s="3">
    <v>556</v>
  </rv>
  <rv s="4">
    <v>https://www.bing.com/search?q=newmarket+ontario&amp;form=skydnc</v>
    <v>Learn more on Bing</v>
  </rv>
  <rv s="1">
    <fb>-79.45</fb>
    <v>9</v>
  </rv>
  <rv s="1">
    <fb>84224</fb>
    <v>8</v>
  </rv>
  <rv s="5">
    <v>#VALUE!</v>
    <v>en-US</v>
    <v>41a4ab9d-17a3-d175-0a3b-dde095f2de49</v>
    <v>536870912</v>
    <v>1</v>
    <v>1319</v>
    <v>2</v>
    <v>Newmarket, Ontario</v>
    <v>4</v>
    <v>5</v>
    <v>Map</v>
    <v>6</v>
    <v>1320</v>
    <v>6559</v>
    <v>6623</v>
    <v>6624</v>
    <v>5076</v>
    <v>Newmarket is a town and regional seat of the Regional Municipality of York in the Canadian province of Ontario. It is part of Greater Toronto in the Golden Horseshoe region of Southern Ontario. The name stems from the fact that the settlement ...</v>
    <v>6625</v>
    <v>6626</v>
    <v>6628</v>
    <v>6629</v>
    <v>6630</v>
    <v>Newmarket, Ontario</v>
    <v>6631</v>
    <v>Newmarket, Ontario</v>
    <v>mdp/vdpid/5479442991057731585</v>
  </rv>
  <rv s="0">
    <v>536870912</v>
    <v>Niagara Falls, Ontario</v>
    <v>2d13fb91-c4ff-6b83-24fb-833d48e31a38</v>
    <v>en-US</v>
    <v>Map</v>
  </rv>
  <rv s="0">
    <v>536870912</v>
    <v>Regional Municipality of Niagara</v>
    <v>9c6be28d-47d6-3827-ce5d-36d36f681e17</v>
    <v>en-US</v>
    <v>Map</v>
  </rv>
  <rv s="1">
    <fb>209.71</fb>
    <v>8</v>
  </rv>
  <rv s="2">
    <v>633</v>
    <v>6</v>
    <v>1321</v>
    <v>7</v>
    <v>0</v>
    <v>Image of Niagara Falls, Ontario</v>
  </rv>
  <rv s="1">
    <fb>43.116666666667001</fb>
    <v>9</v>
  </rv>
  <rv s="0">
    <v>805306368</v>
    <v>Jim Diodati (Mayor)</v>
    <v>47759952-1275-4773-aa41-b8e14135f417</v>
    <v>en-US</v>
    <v>Generic</v>
  </rv>
  <rv s="3">
    <v>557</v>
  </rv>
  <rv s="4">
    <v>https://www.bing.com/search?q=niagara+falls+ontario&amp;form=skydnc</v>
    <v>Learn more on Bing</v>
  </rv>
  <rv s="1">
    <fb>-79.066666666667004</fb>
    <v>9</v>
  </rv>
  <rv s="1">
    <fb>88071</fb>
    <v>8</v>
  </rv>
  <rv s="6">
    <v>#VALUE!</v>
    <v>en-US</v>
    <v>2d13fb91-c4ff-6b83-24fb-833d48e31a38</v>
    <v>536870912</v>
    <v>1</v>
    <v>1322</v>
    <v>14</v>
    <v>Niagara Falls, Ontario</v>
    <v>4</v>
    <v>5</v>
    <v>Map</v>
    <v>6</v>
    <v>1320</v>
    <v>6559</v>
    <v>6634</v>
    <v>6635</v>
    <v>5076</v>
    <v>Niagara Falls is a city in Ontario, Canada. It is on the western bank of the Niagara River in the Golden Horseshoe region of Southern Ontario, with a population of 94,415 at the 2021 census. It is part of the St. Catharines - Niagara Census ...</v>
    <v>6636</v>
    <v>6637</v>
    <v>6639</v>
    <v>6640</v>
    <v>6641</v>
    <v>Niagara Falls, Ontario</v>
    <v>6642</v>
    <v>1672</v>
    <v>Niagara Falls, Ontario</v>
    <v>mdp/vdpid/5479676950458925057</v>
  </rv>
  <rv s="0">
    <v>536870912</v>
    <v>Oshawa</v>
    <v>f9bfcaaa-cf7f-1596-1905-431b4df0c91c</v>
    <v>en-US</v>
    <v>Map</v>
  </rv>
  <rv s="1">
    <fb>145.68</fb>
    <v>8</v>
  </rv>
  <rv s="2">
    <v>634</v>
    <v>6</v>
    <v>1323</v>
    <v>7</v>
    <v>0</v>
    <v>Image of Oshawa</v>
  </rv>
  <rv s="1">
    <fb>43.9</fb>
    <v>9</v>
  </rv>
  <rv s="0">
    <v>805306368</v>
    <v>Dan Carter (Mayor)</v>
    <v>b4194463-d209-a113-7eee-85082908eb4a</v>
    <v>en-US</v>
    <v>Generic</v>
  </rv>
  <rv s="3">
    <v>558</v>
  </rv>
  <rv s="4">
    <v>https://www.bing.com/search?q=oshawa&amp;form=skydnc</v>
    <v>Learn more on Bing</v>
  </rv>
  <rv s="1">
    <fb>-78.849999999999994</fb>
    <v>9</v>
  </rv>
  <rv s="1">
    <fb>175383</fb>
    <v>8</v>
  </rv>
  <rv s="6">
    <v>#VALUE!</v>
    <v>en-US</v>
    <v>f9bfcaaa-cf7f-1596-1905-431b4df0c91c</v>
    <v>536870912</v>
    <v>1</v>
    <v>1324</v>
    <v>14</v>
    <v>Oshawa</v>
    <v>4</v>
    <v>5</v>
    <v>Map</v>
    <v>6</v>
    <v>350</v>
    <v>6559</v>
    <v>6560</v>
    <v>6645</v>
    <v>5076</v>
    <v>Oshawa is a city in Ontario, Canada, on the Lake Ontario shoreline. It lies in Southern Ontario, approximately 60 km east of Downtown Toronto. It is commonly viewed as the eastern anchor of the Greater Toronto Area and of the Golden Horseshoe. ...</v>
    <v>6646</v>
    <v>6647</v>
    <v>6649</v>
    <v>6650</v>
    <v>6651</v>
    <v>Oshawa</v>
    <v>6652</v>
    <v>1672</v>
    <v>Oshawa</v>
    <v>mdp/vdpid/5479455080065269761</v>
  </rv>
  <rv s="0">
    <v>536870912</v>
    <v>Ottawa</v>
    <v>3f2544d2-4937-9101-2f53-621199e253e5</v>
    <v>en-US</v>
    <v>Map</v>
  </rv>
  <rv s="1">
    <fb>2778.64</fb>
    <v>8</v>
  </rv>
  <rv s="2">
    <v>635</v>
    <v>6</v>
    <v>1325</v>
    <v>7</v>
    <v>0</v>
    <v>Image of Ottawa</v>
  </rv>
  <rv s="1">
    <fb>45.424722222222002</fb>
    <v>9</v>
  </rv>
  <rv s="0">
    <v>805306368</v>
    <v>Mark Sutcliffe (Mayor)</v>
    <v>9e9a5f48-2c85-04d5-35ab-d417c74d4a61</v>
    <v>en-US</v>
    <v>Generic</v>
  </rv>
  <rv s="3">
    <v>559</v>
  </rv>
  <rv s="4">
    <v>https://www.bing.com/search?q=ottawa+canada&amp;form=skydnc</v>
    <v>Learn more on Bing</v>
  </rv>
  <rv s="1">
    <fb>-75.694999999999993</fb>
    <v>9</v>
  </rv>
  <rv s="1">
    <fb>1017449</fb>
    <v>8</v>
  </rv>
  <rv s="6">
    <v>#VALUE!</v>
    <v>en-US</v>
    <v>3f2544d2-4937-9101-2f53-621199e253e5</v>
    <v>536870912</v>
    <v>1</v>
    <v>1326</v>
    <v>14</v>
    <v>Ottawa</v>
    <v>4</v>
    <v>5</v>
    <v>Map</v>
    <v>6</v>
    <v>350</v>
    <v>6559</v>
    <v>6559</v>
    <v>6655</v>
    <v>5076</v>
    <v>Ottawa is the capital city of Canada. It is located in the southern portion of the province of Ontario, at the confluence of the Ottawa River and the Rideau River. Ottawa borders Gatineau, Quebec, and forms the core of the Ottawa–Gatineau census ...</v>
    <v>6656</v>
    <v>6657</v>
    <v>6659</v>
    <v>6660</v>
    <v>6661</v>
    <v>Ottawa</v>
    <v>6662</v>
    <v>1672</v>
    <v>Ottawa</v>
    <v>mdp/vdpid/5293778150210142211</v>
  </rv>
  <rv s="0">
    <v>536870912</v>
    <v>Richmond Hill, Ontario</v>
    <v>e66a64ed-55ae-9404-4e41-9460159d148c</v>
    <v>en-US</v>
    <v>Map</v>
  </rv>
  <rv s="1">
    <fb>100.95</fb>
    <v>8</v>
  </rv>
  <rv s="2">
    <v>636</v>
    <v>6</v>
    <v>1327</v>
    <v>7</v>
    <v>0</v>
    <v>Image of Richmond Hill, Ontario</v>
  </rv>
  <rv s="1">
    <fb>43.871388888888902</fb>
    <v>9</v>
  </rv>
  <rv s="0">
    <v>805306368</v>
    <v>David West (Mayor)</v>
    <v>ec06edf1-c344-0584-5d75-db0c8a1823aa</v>
    <v>en-US</v>
    <v>Generic</v>
  </rv>
  <rv s="3">
    <v>560</v>
  </rv>
  <rv s="4">
    <v>https://www.bing.com/search?q=richmond+hill+ontario&amp;form=skydnc</v>
    <v>Learn more on Bing</v>
  </rv>
  <rv s="1">
    <fb>-79.437222222222204</fb>
    <v>9</v>
  </rv>
  <rv s="1">
    <fb>202022</fb>
    <v>8</v>
  </rv>
  <rv s="5">
    <v>#VALUE!</v>
    <v>en-US</v>
    <v>e66a64ed-55ae-9404-4e41-9460159d148c</v>
    <v>536870912</v>
    <v>1</v>
    <v>1328</v>
    <v>2</v>
    <v>Richmond Hill, Ontario</v>
    <v>4</v>
    <v>5</v>
    <v>Map</v>
    <v>6</v>
    <v>350</v>
    <v>6559</v>
    <v>6623</v>
    <v>6665</v>
    <v>5076</v>
    <v>Richmond Hill is a city in south-central York Region, Ontario, Canada. Part of the Greater Toronto Area, it is the York Region's third most populous municipality and the 27th most populous municipality in Canada. Richmond Hill is situated ...</v>
    <v>6666</v>
    <v>6667</v>
    <v>6669</v>
    <v>6670</v>
    <v>6671</v>
    <v>Richmond Hill, Ontario</v>
    <v>6672</v>
    <v>Richmond Hill, Ontario</v>
    <v>mdp/vdpid/5479443988329005057</v>
  </rv>
  <rv s="0">
    <v>536870912</v>
    <v>Toronto</v>
    <v>e9c1d78f-effd-4cbf-af56-ce709763b200</v>
    <v>en-US</v>
    <v>Map</v>
  </rv>
  <rv s="1">
    <fb>630.21</fb>
    <v>8</v>
  </rv>
  <rv s="2">
    <v>637</v>
    <v>6</v>
    <v>1329</v>
    <v>7</v>
    <v>0</v>
    <v>Image of Toronto</v>
  </rv>
  <rv s="1">
    <fb>43.670277777777997</fb>
    <v>9</v>
  </rv>
  <rv s="0">
    <v>805306368</v>
    <v>Olivia Chow (Mayor)</v>
    <v>b7cb099e-8f59-d150-9fdf-2ea27aca5e54</v>
    <v>en-US</v>
    <v>Generic</v>
  </rv>
  <rv s="3">
    <v>561</v>
  </rv>
  <rv s="4">
    <v>https://www.bing.com/search?q=toronto+canada&amp;form=skydnc</v>
    <v>Learn more on Bing</v>
  </rv>
  <rv s="1">
    <fb>-79.386666666666997</fb>
    <v>9</v>
  </rv>
  <rv s="1">
    <fb>2794356</fb>
    <v>8</v>
  </rv>
  <rv s="11">
    <v>#VALUE!</v>
    <v>en-US</v>
    <v>e9c1d78f-effd-4cbf-af56-ce709763b200</v>
    <v>536870912</v>
    <v>1</v>
    <v>1330</v>
    <v>76</v>
    <v>Toronto</v>
    <v>4</v>
    <v>5</v>
    <v>Map</v>
    <v>6</v>
    <v>350</v>
    <v>6559</v>
    <v>6675</v>
    <v>5076</v>
    <v>Toronto is the most populous city in Canada and the capital city of the Canadian province of Ontario. With a recorded population of 2,794,356 in 2021, it is the fourth-most populous city in North America. The city is the anchor of the Golden ...</v>
    <v>6676</v>
    <v>6677</v>
    <v>6679</v>
    <v>6680</v>
    <v>6681</v>
    <v>Toronto</v>
    <v>6682</v>
    <v>1672</v>
    <v>Toronto</v>
    <v>mdp/vdpid/5479462125204144130</v>
  </rv>
  <rv s="0">
    <v>536870912</v>
    <v>Waterloo, Ontario</v>
    <v>84f49c8d-9204-b3a3-52f4-108235ff70b1</v>
    <v>en-US</v>
    <v>Map</v>
  </rv>
  <rv s="1">
    <fb>64</fb>
    <v>8</v>
  </rv>
  <rv s="2">
    <v>638</v>
    <v>6</v>
    <v>1332</v>
    <v>7</v>
    <v>0</v>
    <v>Image of Waterloo, Ontario</v>
  </rv>
  <rv s="1">
    <fb>43.466666666667003</fb>
    <v>9</v>
  </rv>
  <rv s="0">
    <v>805306368</v>
    <v>Dorothy McCabe (Mayor)</v>
    <v>2a3fb3b9-68fe-d549-03bf-dcc66d9c4c70</v>
    <v>en-US</v>
    <v>Generic</v>
  </rv>
  <rv s="3">
    <v>562</v>
  </rv>
  <rv s="4">
    <v>https://www.bing.com/search?q=waterloo+ontario&amp;form=skydnc</v>
    <v>Learn more on Bing</v>
  </rv>
  <rv s="1">
    <fb>-80.516666666667007</fb>
    <v>9</v>
  </rv>
  <rv s="1">
    <fb>121436</fb>
    <v>8</v>
  </rv>
  <rv s="6">
    <v>#VALUE!</v>
    <v>en-US</v>
    <v>84f49c8d-9204-b3a3-52f4-108235ff70b1</v>
    <v>536870912</v>
    <v>1</v>
    <v>1333</v>
    <v>14</v>
    <v>Waterloo, Ontario</v>
    <v>4</v>
    <v>5</v>
    <v>Map</v>
    <v>6</v>
    <v>350</v>
    <v>6559</v>
    <v>6590</v>
    <v>6685</v>
    <v>5076</v>
    <v>Waterloo is a city in the Canadian province of Ontario. It is one of three cities in the Regional Municipality of Waterloo. Waterloo is situated about 94 km west-southwest of Toronto, but it is not considered to be part of the Greater Toronto ...</v>
    <v>6686</v>
    <v>6687</v>
    <v>6689</v>
    <v>6690</v>
    <v>6691</v>
    <v>Waterloo, Ontario</v>
    <v>6692</v>
    <v>1672</v>
    <v>Waterloo, Ontario</v>
    <v>mdp/vdpid/5479511846178258945</v>
  </rv>
  <rv s="0">
    <v>536870912</v>
    <v>Windsor, Ontario</v>
    <v>a381a9ce-d164-77bb-0617-ab3ba04434c5</v>
    <v>en-US</v>
    <v>Map</v>
  </rv>
  <rv s="0">
    <v>536870912</v>
    <v>Essex County</v>
    <v>1b9b1abc-bbae-5c3c-0546-be736fa50032</v>
    <v>en-US</v>
    <v>Map</v>
  </rv>
  <rv s="1">
    <fb>146.32</fb>
    <v>8</v>
  </rv>
  <rv s="2">
    <v>639</v>
    <v>6</v>
    <v>1334</v>
    <v>7</v>
    <v>0</v>
    <v>Image of Windsor, Ontario</v>
  </rv>
  <rv s="1">
    <fb>42.31729</fb>
    <v>9</v>
  </rv>
  <rv s="0">
    <v>805306368</v>
    <v>Drew Dilkens (Mayor)</v>
    <v>89771875-adfb-0795-10d8-d7e3529d6b34</v>
    <v>en-US</v>
    <v>Generic</v>
  </rv>
  <rv s="3">
    <v>563</v>
  </rv>
  <rv s="4">
    <v>https://www.bing.com/search?q=windsor+ontario&amp;form=skydnc</v>
    <v>Learn more on Bing</v>
  </rv>
  <rv s="1">
    <fb>-83.035259999999994</fb>
    <v>9</v>
  </rv>
  <rv s="1">
    <fb>229660</fb>
    <v>8</v>
  </rv>
  <rv s="6">
    <v>#VALUE!</v>
    <v>en-US</v>
    <v>a381a9ce-d164-77bb-0617-ab3ba04434c5</v>
    <v>536870912</v>
    <v>1</v>
    <v>1335</v>
    <v>14</v>
    <v>Windsor, Ontario</v>
    <v>4</v>
    <v>5</v>
    <v>Map</v>
    <v>6</v>
    <v>350</v>
    <v>6559</v>
    <v>6695</v>
    <v>6696</v>
    <v>5076</v>
    <v>Windsor is a city in southwestern Ontario, Canada, on the south bank of the Detroit River directly across from Detroit, Michigan, United States. Geographically located within but administratively independent of Essex County, it is the ...</v>
    <v>6697</v>
    <v>6698</v>
    <v>6700</v>
    <v>6701</v>
    <v>6702</v>
    <v>Windsor, Ontario</v>
    <v>6703</v>
    <v>1672</v>
    <v>Windsor, Ontario</v>
    <v>mdp/vdpid/5479143578435321857</v>
  </rv>
</rvData>
</file>

<file path=xl/richData/rdrichvaluestructure.xml><?xml version="1.0" encoding="utf-8"?>
<rvStructures xmlns="http://schemas.microsoft.com/office/spreadsheetml/2017/richdata" count="18">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rgest city"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earnMoreOnLink"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ountry/region" t="r"/>
    <k n="Description" t="s"/>
    <k n="Households" t="r"/>
    <k n="Housing units" t="r"/>
    <k n="Image"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2 (County/district/other)" t="r"/>
    <k n="Area" t="r"/>
    <k n="Country/region" t="r"/>
    <k n="Description" t="s"/>
    <k n="Image" t="r"/>
    <k n="Latitude" t="r"/>
    <k n="LearnMoreOnLink" t="r"/>
    <k n="Longitude" t="r"/>
    <k n="Name" t="s"/>
    <k n="Population" t="r"/>
    <k n="UniqueName" t="s"/>
    <k n="VDPID/VSID" t="s"/>
  </s>
</rvStructures>
</file>

<file path=xl/richData/rdsupportingpropertybag.xml><?xml version="1.0" encoding="utf-8"?>
<supportingPropertyBags xmlns="http://schemas.microsoft.com/office/spreadsheetml/2017/richdata2">
  <spbArrays count="13">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Admin Division 1 (State/province/other)</v>
      <v t="s">Country/region</v>
      <v t="s">_SubLabel</v>
      <v t="s">Population</v>
      <v t="s">Area</v>
      <v t="s">_Flags</v>
      <v t="s">VDPID/VSID</v>
      <v t="s">UniqueName</v>
      <v t="s">_DisplayString</v>
      <v t="s">LearnMoreOnLink</v>
      <v t="s">Time zone(s)</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Time zone(s)</v>
      <v t="s">_Flags</v>
      <v t="s">VDPID/VSID</v>
      <v t="s">UniqueName</v>
      <v t="s">_DisplayString</v>
      <v t="s">LearnMoreOnLink</v>
      <v t="s">Image</v>
      <v t="s">Description</v>
    </a>
    <a count="23">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Latitude</v>
      <v t="s">Longitude</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Time zone(s)</v>
      <v t="s">Image</v>
      <v t="s">Description</v>
    </a>
    <a count="22">
      <v t="s">%EntityServiceId</v>
      <v t="s">%IsRefreshable</v>
      <v t="s">%EntityCulture</v>
      <v t="s">%EntityId</v>
      <v t="s">_Icon</v>
      <v t="s">_Provider</v>
      <v t="s">_Attribution</v>
      <v t="s">_Display</v>
      <v t="s">Name</v>
      <v t="s">_Format</v>
      <v t="s">Admin Division 1 (State/province/other)</v>
      <v t="s">Country/region</v>
      <v t="s">_SubLabel</v>
      <v t="s">Population</v>
      <v t="s">Area</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Image</v>
      <v t="s">Description</v>
    </a>
    <a count="47">
      <v t="s">%EntityServiceId</v>
      <v t="s">%IsRefreshable</v>
      <v t="s">%EntityCulture</v>
      <v t="s">%EntityId</v>
      <v t="s">_Icon</v>
      <v t="s">_Provider</v>
      <v t="s">_Attribution</v>
      <v t="s">_Display</v>
      <v t="s">Name</v>
      <v t="s">_Format</v>
      <v t="s">Leader(s)</v>
      <v t="s">Country/region</v>
      <v t="s">_SubLabel</v>
      <v t="s">Population</v>
      <v t="s">Area</v>
      <v t="s">Abbreviation</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2 (County/district/other)</v>
      <v t="s">Country/region</v>
      <v t="s">_SubLabel</v>
      <v t="s">Population</v>
      <v t="s">Area</v>
      <v t="s">Latitude</v>
      <v t="s">Longitude</v>
      <v t="s">_Flags</v>
      <v t="s">VDPID/VSID</v>
      <v t="s">UniqueName</v>
      <v t="s">_DisplayString</v>
      <v t="s">LearnMoreOnLink</v>
      <v t="s">Image</v>
      <v t="s">Description</v>
    </a>
  </spbArrays>
  <spbData count="1336">
    <spb s="0">
      <v xml:space="preserve">Wikipedia	</v>
      <v xml:space="preserve">CC BY-SA 3.0	</v>
      <v xml:space="preserve">https://en.wikipedia.org/wiki/Auburn,_Alabama	</v>
      <v xml:space="preserve">https://creativecommons.org/licenses/by-sa/3.0	</v>
    </spb>
    <spb s="1">
      <v>0</v>
      <v>0</v>
      <v>0</v>
      <v>0</v>
      <v>0</v>
      <v>0</v>
      <v>0</v>
      <v>0</v>
      <v>0</v>
      <v>0</v>
    </spb>
    <spb s="2">
      <v>0</v>
      <v>Name</v>
      <v>LearnMoreOnLink</v>
    </spb>
    <spb s="3">
      <v>0</v>
      <v>0</v>
      <v>0</v>
    </spb>
    <spb s="4">
      <v>3</v>
      <v>3</v>
      <v>3</v>
    </spb>
    <spb s="5">
      <v>1</v>
      <v>2</v>
    </spb>
    <spb s="6">
      <v>https://www.bing.com</v>
      <v>https://www.bing.com/th?id=Ga%5Cbing_yt.png&amp;w=100&amp;h=40&amp;c=0&amp;pid=0.1</v>
      <v>Powered by Bing</v>
    </spb>
    <spb s="7">
      <v>square km</v>
      <v>2020</v>
    </spb>
    <spb s="8">
      <v>3</v>
    </spb>
    <spb s="8">
      <v>4</v>
    </spb>
    <spb s="0">
      <v xml:space="preserve">Wikipedia	</v>
      <v xml:space="preserve">CC BY-SA 3.0	</v>
      <v xml:space="preserve">https://en.wikipedia.org/wiki/Birmingham,_Alabama	</v>
      <v xml:space="preserve">https://creativecommons.org/licenses/by-sa/3.0	</v>
    </spb>
    <spb s="1">
      <v>10</v>
      <v>10</v>
      <v>10</v>
      <v>10</v>
      <v>10</v>
      <v>10</v>
      <v>10</v>
      <v>10</v>
      <v>10</v>
      <v>10</v>
    </spb>
    <spb s="0">
      <v xml:space="preserve">Wikipedia	</v>
      <v xml:space="preserve">CC BY-SA 3.0	</v>
      <v xml:space="preserve">https://en.wikipedia.org/wiki/Huntsville,_Alabama	</v>
      <v xml:space="preserve">https://creativecommons.org/licenses/by-sa/3.0	</v>
    </spb>
    <spb s="1">
      <v>12</v>
      <v>12</v>
      <v>12</v>
      <v>12</v>
      <v>12</v>
      <v>12</v>
      <v>12</v>
      <v>12</v>
      <v>12</v>
      <v>12</v>
    </spb>
    <spb s="2">
      <v>1</v>
      <v>Name</v>
      <v>LearnMoreOnLink</v>
    </spb>
    <spb s="0">
      <v xml:space="preserve">Wikipedia	</v>
      <v xml:space="preserve">CC BY-SA 3.0	</v>
      <v xml:space="preserve">https://en.wikipedia.org/wiki/Mobile,_Alabama	</v>
      <v xml:space="preserve">https://creativecommons.org/licenses/by-sa/3.0	</v>
    </spb>
    <spb s="1">
      <v>15</v>
      <v>15</v>
      <v>15</v>
      <v>15</v>
      <v>15</v>
      <v>15</v>
      <v>15</v>
      <v>15</v>
      <v>15</v>
      <v>15</v>
    </spb>
    <spb s="0">
      <v xml:space="preserve">Wikipedia	</v>
      <v xml:space="preserve">CC BY-SA 3.0	</v>
      <v xml:space="preserve">https://en.wikipedia.org/wiki/Montgomery,_Alabama	</v>
      <v xml:space="preserve">https://creativecommons.org/licenses/by-sa/3.0	</v>
    </spb>
    <spb s="1">
      <v>17</v>
      <v>17</v>
      <v>17</v>
      <v>17</v>
      <v>17</v>
      <v>17</v>
      <v>17</v>
      <v>17</v>
      <v>17</v>
      <v>17</v>
    </spb>
    <spb s="0">
      <v xml:space="preserve">Wikipedia	</v>
      <v xml:space="preserve">CC BY-SA 3.0	</v>
      <v xml:space="preserve">https://en.wikipedia.org/wiki/Tuscaloosa,_Alabama	</v>
      <v xml:space="preserve">https://creativecommons.org/licenses/by-sa/3.0	</v>
    </spb>
    <spb s="1">
      <v>19</v>
      <v>19</v>
      <v>19</v>
      <v>19</v>
      <v>19</v>
      <v>19</v>
      <v>19</v>
      <v>19</v>
      <v>19</v>
      <v>19</v>
    </spb>
    <spb s="0">
      <v xml:space="preserve">Wikipedia	</v>
      <v xml:space="preserve">CC BY-SA 3.0	</v>
      <v xml:space="preserve">https://en.wikipedia.org/wiki/Anchorage,_Alaska	</v>
      <v xml:space="preserve">https://creativecommons.org/licenses/by-sa/3.0	</v>
    </spb>
    <spb s="9">
      <v>21</v>
      <v>21</v>
      <v>21</v>
      <v>21</v>
      <v>21</v>
      <v>21</v>
      <v>21</v>
      <v>21</v>
      <v>21</v>
    </spb>
    <spb s="2">
      <v>2</v>
      <v>Name</v>
      <v>LearnMoreOnLink</v>
    </spb>
    <spb s="0">
      <v xml:space="preserve">Wikipedia	</v>
      <v xml:space="preserve">CC BY-SA 3.0	</v>
      <v xml:space="preserve">https://en.wikipedia.org/wiki/Fairbanks,_Alaska	</v>
      <v xml:space="preserve">https://creativecommons.org/licenses/by-sa/3.0	</v>
    </spb>
    <spb s="1">
      <v>24</v>
      <v>24</v>
      <v>24</v>
      <v>24</v>
      <v>24</v>
      <v>24</v>
      <v>24</v>
      <v>24</v>
      <v>24</v>
      <v>24</v>
    </spb>
    <spb s="0">
      <v xml:space="preserve">Wikipedia	</v>
      <v xml:space="preserve">CC BY-SA 3.0	</v>
      <v xml:space="preserve">https://en.wikipedia.org/wiki/Homer,_Alaska	</v>
      <v xml:space="preserve">https://creativecommons.org/licenses/by-sa/3.0	</v>
    </spb>
    <spb s="1">
      <v>26</v>
      <v>26</v>
      <v>26</v>
      <v>26</v>
      <v>26</v>
      <v>26</v>
      <v>26</v>
      <v>26</v>
      <v>26</v>
      <v>26</v>
    </spb>
    <spb s="0">
      <v xml:space="preserve">Wikipedia	</v>
      <v xml:space="preserve">CC BY-SA 3.0	</v>
      <v xml:space="preserve">https://en.wikipedia.org/wiki/Juneau,_Alaska	</v>
      <v xml:space="preserve">https://creativecommons.org/licenses/by-sa/3.0	</v>
    </spb>
    <spb s="10">
      <v>28</v>
      <v>28</v>
      <v>28</v>
      <v>28</v>
      <v>28</v>
      <v>28</v>
      <v>28</v>
    </spb>
    <spb s="2">
      <v>3</v>
      <v>Name</v>
      <v>LearnMoreOnLink</v>
    </spb>
    <spb s="11">
      <v>3</v>
      <v>3</v>
      <v>3</v>
      <v>3</v>
    </spb>
    <spb s="0">
      <v xml:space="preserve">Wikipedia	</v>
      <v xml:space="preserve">CC BY-SA 3.0	</v>
      <v xml:space="preserve">https://en.wikipedia.org/wiki/Kodiak,_Alaska	</v>
      <v xml:space="preserve">https://creativecommons.org/licenses/by-sa/3.0	</v>
    </spb>
    <spb s="1">
      <v>32</v>
      <v>32</v>
      <v>32</v>
      <v>32</v>
      <v>32</v>
      <v>32</v>
      <v>32</v>
      <v>32</v>
      <v>32</v>
      <v>32</v>
    </spb>
    <spb s="0">
      <v xml:space="preserve">Wikipedia	</v>
      <v xml:space="preserve">CC BY-SA 3.0	</v>
      <v xml:space="preserve">https://en.wikipedia.org/wiki/Sitka,_Alaska	</v>
      <v xml:space="preserve">https://creativecommons.org/licenses/by-sa/3.0	</v>
    </spb>
    <spb s="10">
      <v>34</v>
      <v>34</v>
      <v>34</v>
      <v>34</v>
      <v>34</v>
      <v>34</v>
      <v>34</v>
    </spb>
    <spb s="0">
      <v xml:space="preserve">Wikipedia	</v>
      <v xml:space="preserve">CC BY-SA 3.0	</v>
      <v xml:space="preserve">https://en.wikipedia.org/wiki/Anthem,_Arizona	</v>
      <v xml:space="preserve">https://creativecommons.org/licenses/by-sa/3.0	</v>
    </spb>
    <spb s="1">
      <v>36</v>
      <v>36</v>
      <v>36</v>
      <v>36</v>
      <v>36</v>
      <v>36</v>
      <v>36</v>
      <v>36</v>
      <v>36</v>
      <v>36</v>
    </spb>
    <spb s="2">
      <v>4</v>
      <v>Name</v>
      <v>LearnMoreOnLink</v>
    </spb>
    <spb s="0">
      <v xml:space="preserve">Wikipedia	</v>
      <v xml:space="preserve">CC BY-SA 3.0	</v>
      <v xml:space="preserve">https://en.wikipedia.org/wiki/Maricopa_County,_Arizona	</v>
      <v xml:space="preserve">https://creativecommons.org/licenses/by-sa/3.0	</v>
    </spb>
    <spb s="12">
      <v>39</v>
      <v>39</v>
      <v>39</v>
      <v>39</v>
      <v>39</v>
      <v>39</v>
      <v>39</v>
      <v>39</v>
    </spb>
    <spb s="2">
      <v>5</v>
      <v>Name</v>
      <v>LearnMoreOnLink</v>
    </spb>
    <spb s="0">
      <v xml:space="preserve">Wikipedia	</v>
      <v xml:space="preserve">CC BY-SA 3.0	</v>
      <v xml:space="preserve">https://en.wikipedia.org/wiki/Phoenix,_Arizona	</v>
      <v xml:space="preserve">https://creativecommons.org/licenses/by-sa/3.0	</v>
    </spb>
    <spb s="1">
      <v>42</v>
      <v>42</v>
      <v>42</v>
      <v>42</v>
      <v>42</v>
      <v>42</v>
      <v>42</v>
      <v>42</v>
      <v>42</v>
      <v>42</v>
    </spb>
    <spb s="0">
      <v xml:space="preserve">Wikipedia	</v>
      <v xml:space="preserve">CC BY-SA 3.0	</v>
      <v xml:space="preserve">https://en.wikipedia.org/wiki/Apache_Junction,_Arizona	</v>
      <v xml:space="preserve">https://creativecommons.org/licenses/by-sa/3.0	</v>
    </spb>
    <spb s="1">
      <v>44</v>
      <v>44</v>
      <v>44</v>
      <v>44</v>
      <v>44</v>
      <v>44</v>
      <v>44</v>
      <v>44</v>
      <v>44</v>
      <v>44</v>
    </spb>
    <spb s="0">
      <v xml:space="preserve">Wikipedia	</v>
      <v xml:space="preserve">CC BY-SA 3.0	</v>
      <v xml:space="preserve">https://en.wikipedia.org/wiki/Casa_Grande,_Arizona	</v>
      <v xml:space="preserve">https://creativecommons.org/licenses/by-sa/3.0	</v>
    </spb>
    <spb s="1">
      <v>46</v>
      <v>46</v>
      <v>46</v>
      <v>46</v>
      <v>46</v>
      <v>46</v>
      <v>46</v>
      <v>46</v>
      <v>46</v>
      <v>46</v>
    </spb>
    <spb s="0">
      <v xml:space="preserve">Wikipedia	</v>
      <v xml:space="preserve">CC BY-SA 3.0	</v>
      <v xml:space="preserve">https://en.wikipedia.org/wiki/Toledo,_Ohio	</v>
      <v xml:space="preserve">https://creativecommons.org/licenses/by-sa/3.0	</v>
    </spb>
    <spb s="1">
      <v>48</v>
      <v>48</v>
      <v>48</v>
      <v>48</v>
      <v>48</v>
      <v>48</v>
      <v>48</v>
      <v>48</v>
      <v>48</v>
      <v>48</v>
    </spb>
    <spb s="0">
      <v xml:space="preserve">Wikipedia	</v>
      <v xml:space="preserve">CC BY-SA 3.0	</v>
      <v xml:space="preserve">https://en.wikipedia.org/wiki/Cave_Creek,_Arizona	</v>
      <v xml:space="preserve">https://creativecommons.org/licenses/by-sa/3.0	</v>
    </spb>
    <spb s="1">
      <v>50</v>
      <v>50</v>
      <v>50</v>
      <v>50</v>
      <v>50</v>
      <v>50</v>
      <v>50</v>
      <v>50</v>
      <v>50</v>
      <v>50</v>
    </spb>
    <spb s="0">
      <v xml:space="preserve">Wikipedia	</v>
      <v xml:space="preserve">CC BY-SA 3.0	</v>
      <v xml:space="preserve">https://en.wikipedia.org/wiki/Chandler,_Arizona	</v>
      <v xml:space="preserve">https://creativecommons.org/licenses/by-sa/3.0	</v>
    </spb>
    <spb s="1">
      <v>52</v>
      <v>52</v>
      <v>52</v>
      <v>52</v>
      <v>52</v>
      <v>52</v>
      <v>52</v>
      <v>52</v>
      <v>52</v>
      <v>52</v>
    </spb>
    <spb s="0">
      <v xml:space="preserve">Wikipedia	</v>
      <v xml:space="preserve">CC BY-SA 3.0	</v>
      <v xml:space="preserve">https://en.wikipedia.org/wiki/Flagstaff,_Arizona	</v>
      <v xml:space="preserve">https://creativecommons.org/licenses/by-sa/3.0	</v>
    </spb>
    <spb s="1">
      <v>54</v>
      <v>54</v>
      <v>54</v>
      <v>54</v>
      <v>54</v>
      <v>54</v>
      <v>54</v>
      <v>54</v>
      <v>54</v>
      <v>54</v>
    </spb>
    <spb s="0">
      <v xml:space="preserve">Wikipedia	</v>
      <v xml:space="preserve">CC BY-SA 3.0	</v>
      <v xml:space="preserve">https://en.wikipedia.org/wiki/Florence,_Arizona	</v>
      <v xml:space="preserve">https://creativecommons.org/licenses/by-sa/3.0	</v>
    </spb>
    <spb s="1">
      <v>56</v>
      <v>56</v>
      <v>56</v>
      <v>56</v>
      <v>56</v>
      <v>56</v>
      <v>56</v>
      <v>56</v>
      <v>56</v>
      <v>56</v>
    </spb>
    <spb s="0">
      <v xml:space="preserve">Wikipedia	</v>
      <v xml:space="preserve">CC BY-SA 3.0	</v>
      <v xml:space="preserve">https://en.wikipedia.org/wiki/Fountain_Hills,_Arizona	</v>
      <v xml:space="preserve">https://creativecommons.org/licenses/by-sa/3.0	</v>
    </spb>
    <spb s="1">
      <v>58</v>
      <v>58</v>
      <v>58</v>
      <v>58</v>
      <v>58</v>
      <v>58</v>
      <v>58</v>
      <v>58</v>
      <v>58</v>
      <v>58</v>
    </spb>
    <spb s="0">
      <v xml:space="preserve">Wikipedia	</v>
      <v xml:space="preserve">CC BY-SA 3.0	</v>
      <v xml:space="preserve">https://en.wikipedia.org/wiki/Glendale,_Arizona	</v>
      <v xml:space="preserve">https://creativecommons.org/licenses/by-sa/3.0	</v>
    </spb>
    <spb s="1">
      <v>60</v>
      <v>60</v>
      <v>60</v>
      <v>60</v>
      <v>60</v>
      <v>60</v>
      <v>60</v>
      <v>60</v>
      <v>60</v>
      <v>60</v>
    </spb>
    <spb s="0">
      <v xml:space="preserve">Wikipedia	</v>
      <v xml:space="preserve">CC BY-SA 3.0	</v>
      <v xml:space="preserve">https://en.wikipedia.org/wiki/Goodyear,_Arizona	</v>
      <v xml:space="preserve">https://creativecommons.org/licenses/by-sa/3.0	</v>
    </spb>
    <spb s="1">
      <v>62</v>
      <v>62</v>
      <v>62</v>
      <v>62</v>
      <v>62</v>
      <v>62</v>
      <v>62</v>
      <v>62</v>
      <v>62</v>
      <v>62</v>
    </spb>
    <spb s="0">
      <v xml:space="preserve">Wikipedia	</v>
      <v xml:space="preserve">CC BY-SA 3.0	</v>
      <v xml:space="preserve">https://en.wikipedia.org/wiki/Kingman,_Arizona	</v>
      <v xml:space="preserve">https://creativecommons.org/licenses/by-sa/3.0	</v>
    </spb>
    <spb s="1">
      <v>64</v>
      <v>64</v>
      <v>64</v>
      <v>64</v>
      <v>64</v>
      <v>64</v>
      <v>64</v>
      <v>64</v>
      <v>64</v>
      <v>64</v>
    </spb>
    <spb s="0">
      <v xml:space="preserve">Wikipedia	</v>
      <v xml:space="preserve">CC BY-SA 3.0	</v>
      <v xml:space="preserve">https://en.wikipedia.org/wiki/Lake_Havasu_City,_Arizona	</v>
      <v xml:space="preserve">https://creativecommons.org/licenses/by-sa/3.0	</v>
    </spb>
    <spb s="1">
      <v>66</v>
      <v>66</v>
      <v>66</v>
      <v>66</v>
      <v>66</v>
      <v>66</v>
      <v>66</v>
      <v>66</v>
      <v>66</v>
      <v>66</v>
    </spb>
    <spb s="0">
      <v xml:space="preserve">Wikipedia	</v>
      <v xml:space="preserve">CC BY-SA 3.0	</v>
      <v xml:space="preserve">https://en.wikipedia.org/wiki/Maricopa,_Arizona	</v>
      <v xml:space="preserve">https://creativecommons.org/licenses/by-sa/3.0	</v>
    </spb>
    <spb s="1">
      <v>68</v>
      <v>68</v>
      <v>68</v>
      <v>68</v>
      <v>68</v>
      <v>68</v>
      <v>68</v>
      <v>68</v>
      <v>68</v>
      <v>68</v>
    </spb>
    <spb s="0">
      <v xml:space="preserve">Wikipedia	</v>
      <v xml:space="preserve">CC BY-SA 3.0	</v>
      <v xml:space="preserve">https://en.wikipedia.org/wiki/Mesa,_Arizona	</v>
      <v xml:space="preserve">https://creativecommons.org/licenses/by-sa/3.0	</v>
    </spb>
    <spb s="1">
      <v>70</v>
      <v>70</v>
      <v>70</v>
      <v>70</v>
      <v>70</v>
      <v>70</v>
      <v>70</v>
      <v>70</v>
      <v>70</v>
      <v>70</v>
    </spb>
    <spb s="0">
      <v xml:space="preserve">Wikipedia	</v>
      <v xml:space="preserve">CC BY-SA 3.0	</v>
      <v xml:space="preserve">https://en.wikipedia.org/wiki/Oro_Valley,_Arizona	</v>
      <v xml:space="preserve">https://creativecommons.org/licenses/by-sa/3.0	</v>
    </spb>
    <spb s="1">
      <v>72</v>
      <v>72</v>
      <v>72</v>
      <v>72</v>
      <v>72</v>
      <v>72</v>
      <v>72</v>
      <v>72</v>
      <v>72</v>
      <v>72</v>
    </spb>
    <spb s="0">
      <v xml:space="preserve">Wikipedia	</v>
      <v xml:space="preserve">CC BY-SA 3.0	</v>
      <v xml:space="preserve">https://en.wikipedia.org/wiki/Peoria,_Arizona	</v>
      <v xml:space="preserve">https://creativecommons.org/licenses/by-sa/3.0	</v>
    </spb>
    <spb s="9">
      <v>74</v>
      <v>74</v>
      <v>74</v>
      <v>74</v>
      <v>74</v>
      <v>74</v>
      <v>74</v>
      <v>74</v>
      <v>74</v>
    </spb>
    <spb s="2">
      <v>6</v>
      <v>Name</v>
      <v>LearnMoreOnLink</v>
    </spb>
    <spb s="0">
      <v xml:space="preserve">Wikipedia	</v>
      <v xml:space="preserve">CC BY-SA 3.0	</v>
      <v xml:space="preserve">https://en.wikipedia.org/wiki/Prescott,_Arizona	</v>
      <v xml:space="preserve">https://creativecommons.org/licenses/by-sa/3.0	</v>
    </spb>
    <spb s="1">
      <v>77</v>
      <v>77</v>
      <v>77</v>
      <v>77</v>
      <v>77</v>
      <v>77</v>
      <v>77</v>
      <v>77</v>
      <v>77</v>
      <v>77</v>
    </spb>
    <spb s="0">
      <v xml:space="preserve">Wikipedia	</v>
      <v xml:space="preserve">CC BY-SA 3.0	</v>
      <v xml:space="preserve">https://en.wikipedia.org/wiki/Safford,_Arizona	</v>
      <v xml:space="preserve">https://creativecommons.org/licenses/by-sa/3.0	</v>
    </spb>
    <spb s="1">
      <v>79</v>
      <v>79</v>
      <v>79</v>
      <v>79</v>
      <v>79</v>
      <v>79</v>
      <v>79</v>
      <v>79</v>
      <v>79</v>
      <v>79</v>
    </spb>
    <spb s="0">
      <v xml:space="preserve">Wikipedia	</v>
      <v xml:space="preserve">CC BY-SA 3.0	</v>
      <v xml:space="preserve">https://en.wikipedia.org/wiki/San_Tan_Valley,_Arizona	</v>
      <v xml:space="preserve">https://creativecommons.org/licenses/by-sa/3.0	</v>
    </spb>
    <spb s="13">
      <v>81</v>
      <v>81</v>
      <v>81</v>
      <v>81</v>
      <v>81</v>
      <v>81</v>
      <v>81</v>
      <v>81</v>
      <v>81</v>
    </spb>
    <spb s="2">
      <v>7</v>
      <v>Name</v>
      <v>LearnMoreOnLink</v>
    </spb>
    <spb s="14">
      <v>2020</v>
    </spb>
    <spb s="0">
      <v xml:space="preserve">Wikipedia	</v>
      <v xml:space="preserve">CC BY-SA 3.0	</v>
      <v xml:space="preserve">https://en.wikipedia.org/wiki/Scottsdale,_Arizona	</v>
      <v xml:space="preserve">https://creativecommons.org/licenses/by-sa/3.0	</v>
    </spb>
    <spb s="1">
      <v>85</v>
      <v>85</v>
      <v>85</v>
      <v>85</v>
      <v>85</v>
      <v>85</v>
      <v>85</v>
      <v>85</v>
      <v>85</v>
      <v>85</v>
    </spb>
    <spb s="0">
      <v xml:space="preserve">Wikipedia	</v>
      <v xml:space="preserve">CC BY-SA 3.0	</v>
      <v xml:space="preserve">https://en.wikipedia.org/wiki/Show_Low,_Arizona	</v>
      <v xml:space="preserve">https://creativecommons.org/licenses/by-sa/3.0	</v>
    </spb>
    <spb s="1">
      <v>87</v>
      <v>87</v>
      <v>87</v>
      <v>87</v>
      <v>87</v>
      <v>87</v>
      <v>87</v>
      <v>87</v>
      <v>87</v>
      <v>87</v>
    </spb>
    <spb s="0">
      <v xml:space="preserve">Wikipedia	</v>
      <v xml:space="preserve">CC BY-SA 3.0	</v>
      <v xml:space="preserve">https://en.wikipedia.org/wiki/Sun_City,_Arizona	</v>
      <v xml:space="preserve">https://creativecommons.org/licenses/by-sa/3.0	</v>
    </spb>
    <spb s="1">
      <v>89</v>
      <v>89</v>
      <v>89</v>
      <v>89</v>
      <v>89</v>
      <v>89</v>
      <v>89</v>
      <v>89</v>
      <v>89</v>
      <v>89</v>
    </spb>
    <spb s="0">
      <v xml:space="preserve">Wikipedia	</v>
      <v xml:space="preserve">CC BY-SA 3.0	</v>
      <v xml:space="preserve">https://en.wikipedia.org/wiki/Surprise,_Arizona	</v>
      <v xml:space="preserve">https://creativecommons.org/licenses/by-sa/3.0	</v>
    </spb>
    <spb s="1">
      <v>91</v>
      <v>91</v>
      <v>91</v>
      <v>91</v>
      <v>91</v>
      <v>91</v>
      <v>91</v>
      <v>91</v>
      <v>91</v>
      <v>91</v>
    </spb>
    <spb s="0">
      <v xml:space="preserve">Wikipedia	</v>
      <v xml:space="preserve">CC BY-SA 3.0	</v>
      <v xml:space="preserve">https://en.wikipedia.org/wiki/Tempe,_Arizona	</v>
      <v xml:space="preserve">https://creativecommons.org/licenses/by-sa/3.0	</v>
    </spb>
    <spb s="1">
      <v>93</v>
      <v>93</v>
      <v>93</v>
      <v>93</v>
      <v>93</v>
      <v>93</v>
      <v>93</v>
      <v>93</v>
      <v>93</v>
      <v>93</v>
    </spb>
    <spb s="0">
      <v xml:space="preserve">Wikipedia	</v>
      <v xml:space="preserve">CC BY-SA 3.0	</v>
      <v xml:space="preserve">https://en.wikipedia.org/wiki/Tuba_City,_Arizona	</v>
      <v xml:space="preserve">https://creativecommons.org/licenses/by-sa/3.0	</v>
    </spb>
    <spb s="1">
      <v>95</v>
      <v>95</v>
      <v>95</v>
      <v>95</v>
      <v>95</v>
      <v>95</v>
      <v>95</v>
      <v>95</v>
      <v>95</v>
      <v>95</v>
    </spb>
    <spb s="0">
      <v xml:space="preserve">Wikipedia	</v>
      <v xml:space="preserve">CC BY-SA 3.0	</v>
      <v xml:space="preserve">https://en.wikipedia.org/wiki/Tucson,_Arizona	</v>
      <v xml:space="preserve">https://creativecommons.org/licenses/by-sa/3.0	</v>
    </spb>
    <spb s="1">
      <v>97</v>
      <v>97</v>
      <v>97</v>
      <v>97</v>
      <v>97</v>
      <v>97</v>
      <v>97</v>
      <v>97</v>
      <v>97</v>
      <v>97</v>
    </spb>
    <spb s="0">
      <v xml:space="preserve">Wikipedia	</v>
      <v xml:space="preserve">CC BY-SA 3.0	</v>
      <v xml:space="preserve">https://en.wikipedia.org/wiki/Wickenburg,_Arizona	</v>
      <v xml:space="preserve">https://creativecommons.org/licenses/by-sa/3.0	</v>
    </spb>
    <spb s="1">
      <v>99</v>
      <v>99</v>
      <v>99</v>
      <v>99</v>
      <v>99</v>
      <v>99</v>
      <v>99</v>
      <v>99</v>
      <v>99</v>
      <v>99</v>
    </spb>
    <spb s="0">
      <v xml:space="preserve">Wikipedia	</v>
      <v xml:space="preserve">CC BY-SA 3.0	</v>
      <v xml:space="preserve">https://en.wikipedia.org/wiki/Yuma,_Arizona	</v>
      <v xml:space="preserve">https://creativecommons.org/licenses/by-sa/3.0	</v>
    </spb>
    <spb s="1">
      <v>101</v>
      <v>101</v>
      <v>101</v>
      <v>101</v>
      <v>101</v>
      <v>101</v>
      <v>101</v>
      <v>101</v>
      <v>101</v>
      <v>101</v>
    </spb>
    <spb s="0">
      <v xml:space="preserve">Wikipedia	</v>
      <v xml:space="preserve">CC BY-SA 3.0	</v>
      <v xml:space="preserve">https://en.wikipedia.org/wiki/Bentonville,_Arkansas	</v>
      <v xml:space="preserve">https://creativecommons.org/licenses/by-sa/3.0	</v>
    </spb>
    <spb s="1">
      <v>103</v>
      <v>103</v>
      <v>103</v>
      <v>103</v>
      <v>103</v>
      <v>103</v>
      <v>103</v>
      <v>103</v>
      <v>103</v>
      <v>103</v>
    </spb>
    <spb s="0">
      <v xml:space="preserve">Wikipedia	</v>
      <v xml:space="preserve">CC BY-SA 3.0	</v>
      <v xml:space="preserve">https://en.wikipedia.org/wiki/Conway,_Arkansas	</v>
      <v xml:space="preserve">https://creativecommons.org/licenses/by-sa/3.0	</v>
    </spb>
    <spb s="1">
      <v>105</v>
      <v>105</v>
      <v>105</v>
      <v>105</v>
      <v>105</v>
      <v>105</v>
      <v>105</v>
      <v>105</v>
      <v>105</v>
      <v>105</v>
    </spb>
    <spb s="0">
      <v xml:space="preserve">Wikipedia	</v>
      <v xml:space="preserve">CC BY-SA 3.0	</v>
      <v xml:space="preserve">https://en.wikipedia.org/wiki/Fayetteville,_Arkansas	</v>
      <v xml:space="preserve">https://creativecommons.org/licenses/by-sa/3.0	</v>
    </spb>
    <spb s="1">
      <v>107</v>
      <v>107</v>
      <v>107</v>
      <v>107</v>
      <v>107</v>
      <v>107</v>
      <v>107</v>
      <v>107</v>
      <v>107</v>
      <v>107</v>
    </spb>
    <spb s="0">
      <v xml:space="preserve">Wikipedia	</v>
      <v xml:space="preserve">CC BY-SA 3.0	</v>
      <v xml:space="preserve">https://en.wikipedia.org/wiki/Fort_Smith,_Arkansas	</v>
      <v xml:space="preserve">https://creativecommons.org/licenses/by-sa/3.0	</v>
    </spb>
    <spb s="1">
      <v>109</v>
      <v>109</v>
      <v>109</v>
      <v>109</v>
      <v>109</v>
      <v>109</v>
      <v>109</v>
      <v>109</v>
      <v>109</v>
      <v>109</v>
    </spb>
    <spb s="0">
      <v xml:space="preserve">Wikipedia	</v>
      <v xml:space="preserve">CC BY-SA 3.0	</v>
      <v xml:space="preserve">https://en.wikipedia.org/wiki/Jonesboro,_Arkansas	</v>
      <v xml:space="preserve">https://creativecommons.org/licenses/by-sa/3.0	</v>
    </spb>
    <spb s="1">
      <v>111</v>
      <v>111</v>
      <v>111</v>
      <v>111</v>
      <v>111</v>
      <v>111</v>
      <v>111</v>
      <v>111</v>
      <v>111</v>
      <v>111</v>
    </spb>
    <spb s="0">
      <v xml:space="preserve">Wikipedia	</v>
      <v xml:space="preserve">CC BY-SA 3.0	</v>
      <v xml:space="preserve">https://en.wikipedia.org/wiki/Little_Rock,_Arkansas	</v>
      <v xml:space="preserve">https://creativecommons.org/licenses/by-sa/3.0	</v>
    </spb>
    <spb s="1">
      <v>113</v>
      <v>113</v>
      <v>113</v>
      <v>113</v>
      <v>113</v>
      <v>113</v>
      <v>113</v>
      <v>113</v>
      <v>113</v>
      <v>113</v>
    </spb>
    <spb s="0">
      <v xml:space="preserve">Wikipedia	</v>
      <v xml:space="preserve">CC BY-SA 3.0	</v>
      <v xml:space="preserve">https://en.wikipedia.org/wiki/Pine_Bluff,_Arkansas	</v>
      <v xml:space="preserve">https://creativecommons.org/licenses/by-sa/3.0	</v>
    </spb>
    <spb s="1">
      <v>115</v>
      <v>115</v>
      <v>115</v>
      <v>115</v>
      <v>115</v>
      <v>115</v>
      <v>115</v>
      <v>115</v>
      <v>115</v>
      <v>115</v>
    </spb>
    <spb s="0">
      <v xml:space="preserve">Wikipedia	</v>
      <v xml:space="preserve">CC BY-SA 3.0	</v>
      <v xml:space="preserve">https://en.wikipedia.org/wiki/Rogers,_Arkansas	</v>
      <v xml:space="preserve">https://creativecommons.org/licenses/by-sa/3.0	</v>
    </spb>
    <spb s="1">
      <v>117</v>
      <v>117</v>
      <v>117</v>
      <v>117</v>
      <v>117</v>
      <v>117</v>
      <v>117</v>
      <v>117</v>
      <v>117</v>
      <v>117</v>
    </spb>
    <spb s="0">
      <v xml:space="preserve">Wikipedia	</v>
      <v xml:space="preserve">CC BY-SA 3.0	</v>
      <v xml:space="preserve">https://en.wikipedia.org/wiki/Alameda_County,_California	</v>
      <v xml:space="preserve">https://creativecommons.org/licenses/by-sa/3.0	</v>
    </spb>
    <spb s="12">
      <v>119</v>
      <v>119</v>
      <v>119</v>
      <v>119</v>
      <v>119</v>
      <v>119</v>
      <v>119</v>
      <v>119</v>
    </spb>
    <spb s="2">
      <v>8</v>
      <v>Name</v>
      <v>LearnMoreOnLink</v>
    </spb>
    <spb s="0">
      <v xml:space="preserve">Wikipedia	</v>
      <v xml:space="preserve">CC BY-SA 3.0	</v>
      <v xml:space="preserve">https://en.wikipedia.org/wiki/Oakland,_California	</v>
      <v xml:space="preserve">https://creativecommons.org/licenses/by-sa/3.0	</v>
    </spb>
    <spb s="1">
      <v>122</v>
      <v>122</v>
      <v>122</v>
      <v>122</v>
      <v>122</v>
      <v>122</v>
      <v>122</v>
      <v>122</v>
      <v>122</v>
      <v>122</v>
    </spb>
    <spb s="0">
      <v xml:space="preserve">Wikipedia	</v>
      <v xml:space="preserve">CC BY-SA 3.0	</v>
      <v xml:space="preserve">https://en.wikipedia.org/wiki/Anaheim,_California	</v>
      <v xml:space="preserve">https://creativecommons.org/licenses/by-sa/3.0	</v>
    </spb>
    <spb s="1">
      <v>124</v>
      <v>124</v>
      <v>124</v>
      <v>124</v>
      <v>124</v>
      <v>124</v>
      <v>124</v>
      <v>124</v>
      <v>124</v>
      <v>124</v>
    </spb>
    <spb s="0">
      <v xml:space="preserve">Wikipedia	</v>
      <v xml:space="preserve">CC BY-SA 3.0	</v>
      <v xml:space="preserve">https://en.wikipedia.org/wiki/Antioch,_California	</v>
      <v xml:space="preserve">https://creativecommons.org/licenses/by-sa/3.0	</v>
    </spb>
    <spb s="1">
      <v>126</v>
      <v>126</v>
      <v>126</v>
      <v>126</v>
      <v>126</v>
      <v>126</v>
      <v>126</v>
      <v>126</v>
      <v>126</v>
      <v>126</v>
    </spb>
    <spb s="0">
      <v xml:space="preserve">Wikipedia	</v>
      <v xml:space="preserve">CC BY-SA 3.0	</v>
      <v xml:space="preserve">https://en.wikipedia.org/wiki/Bakersfield,_California	</v>
      <v xml:space="preserve">https://creativecommons.org/licenses/by-sa/3.0	</v>
    </spb>
    <spb s="1">
      <v>128</v>
      <v>128</v>
      <v>128</v>
      <v>128</v>
      <v>128</v>
      <v>128</v>
      <v>128</v>
      <v>128</v>
      <v>128</v>
      <v>128</v>
    </spb>
    <spb s="0">
      <v xml:space="preserve">Wikipedia	</v>
      <v xml:space="preserve">CC BY-SA 3.0	</v>
      <v xml:space="preserve">https://en.wikipedia.org/wiki/Berkeley,_California	</v>
      <v xml:space="preserve">https://creativecommons.org/licenses/by-sa/3.0	</v>
    </spb>
    <spb s="1">
      <v>130</v>
      <v>130</v>
      <v>130</v>
      <v>130</v>
      <v>130</v>
      <v>130</v>
      <v>130</v>
      <v>130</v>
      <v>130</v>
      <v>130</v>
    </spb>
    <spb s="0">
      <v xml:space="preserve">Wikipedia	</v>
      <v xml:space="preserve">CC BY-SA 3.0	</v>
      <v xml:space="preserve">https://en.wikipedia.org/wiki/Bishop,_California	</v>
      <v xml:space="preserve">https://creativecommons.org/licenses/by-sa/3.0	</v>
    </spb>
    <spb s="1">
      <v>132</v>
      <v>132</v>
      <v>132</v>
      <v>132</v>
      <v>132</v>
      <v>132</v>
      <v>132</v>
      <v>132</v>
      <v>132</v>
      <v>132</v>
    </spb>
    <spb s="0">
      <v xml:space="preserve">Wikipedia	</v>
      <v xml:space="preserve">CC BY-SA 3.0	</v>
      <v xml:space="preserve">https://en.wikipedia.org/wiki/Burbank,_California	</v>
      <v xml:space="preserve">https://creativecommons.org/licenses/by-sa/3.0	</v>
    </spb>
    <spb s="1">
      <v>134</v>
      <v>134</v>
      <v>134</v>
      <v>134</v>
      <v>134</v>
      <v>134</v>
      <v>134</v>
      <v>134</v>
      <v>134</v>
      <v>134</v>
    </spb>
    <spb s="0">
      <v xml:space="preserve">Wikipedia	</v>
      <v xml:space="preserve">CC BY-SA 3.0	</v>
      <v xml:space="preserve">https://en.wikipedia.org/wiki/Carlsbad,_California	</v>
      <v xml:space="preserve">https://creativecommons.org/licenses/by-sa/3.0	</v>
    </spb>
    <spb s="1">
      <v>136</v>
      <v>136</v>
      <v>136</v>
      <v>136</v>
      <v>136</v>
      <v>136</v>
      <v>136</v>
      <v>136</v>
      <v>136</v>
      <v>136</v>
    </spb>
    <spb s="0">
      <v xml:space="preserve">Wikipedia	</v>
      <v xml:space="preserve">CC BY-SA 3.0	</v>
      <v xml:space="preserve">https://en.wikipedia.org/wiki/Chico,_California	</v>
      <v xml:space="preserve">https://creativecommons.org/licenses/by-sa/3.0	</v>
    </spb>
    <spb s="1">
      <v>138</v>
      <v>138</v>
      <v>138</v>
      <v>138</v>
      <v>138</v>
      <v>138</v>
      <v>138</v>
      <v>138</v>
      <v>138</v>
      <v>138</v>
    </spb>
    <spb s="0">
      <v xml:space="preserve">Wikipedia	</v>
      <v xml:space="preserve">CC BY-SA 3.0	</v>
      <v xml:space="preserve">https://en.wikipedia.org/wiki/Concord,_California	</v>
      <v xml:space="preserve">https://creativecommons.org/licenses/by-sa/3.0	</v>
    </spb>
    <spb s="1">
      <v>140</v>
      <v>140</v>
      <v>140</v>
      <v>140</v>
      <v>140</v>
      <v>140</v>
      <v>140</v>
      <v>140</v>
      <v>140</v>
      <v>140</v>
    </spb>
    <spb s="0">
      <v xml:space="preserve">Wikipedia	</v>
      <v xml:space="preserve">CC BY-SA 3.0	</v>
      <v xml:space="preserve">https://en.wikipedia.org/wiki/Corona,_California	</v>
      <v xml:space="preserve">https://creativecommons.org/licenses/by-sa/3.0	</v>
    </spb>
    <spb s="1">
      <v>142</v>
      <v>142</v>
      <v>142</v>
      <v>142</v>
      <v>142</v>
      <v>142</v>
      <v>142</v>
      <v>142</v>
      <v>142</v>
      <v>142</v>
    </spb>
    <spb s="0">
      <v xml:space="preserve">Wikipedia	</v>
      <v xml:space="preserve">CC BY-SA 3.0	</v>
      <v xml:space="preserve">https://en.wikipedia.org/wiki/Cupertino,_California	</v>
      <v xml:space="preserve">https://creativecommons.org/licenses/by-sa/3.0	</v>
    </spb>
    <spb s="1">
      <v>144</v>
      <v>144</v>
      <v>144</v>
      <v>144</v>
      <v>144</v>
      <v>144</v>
      <v>144</v>
      <v>144</v>
      <v>144</v>
      <v>144</v>
    </spb>
    <spb s="0">
      <v xml:space="preserve">Wikipedia	</v>
      <v xml:space="preserve">CC BY-SA 3.0	</v>
      <v xml:space="preserve">https://en.wikipedia.org/wiki/Daly_City,_California	</v>
      <v xml:space="preserve">https://creativecommons.org/licenses/by-sa/3.0	</v>
    </spb>
    <spb s="1">
      <v>146</v>
      <v>146</v>
      <v>146</v>
      <v>146</v>
      <v>146</v>
      <v>146</v>
      <v>146</v>
      <v>146</v>
      <v>146</v>
      <v>146</v>
    </spb>
    <spb s="0">
      <v xml:space="preserve">Wikipedia	</v>
      <v xml:space="preserve">CC BY-SA 3.0	</v>
      <v xml:space="preserve">https://en.wikipedia.org/wiki/Davis,_California	</v>
      <v xml:space="preserve">https://creativecommons.org/licenses/by-sa/3.0	</v>
    </spb>
    <spb s="1">
      <v>148</v>
      <v>148</v>
      <v>148</v>
      <v>148</v>
      <v>148</v>
      <v>148</v>
      <v>148</v>
      <v>148</v>
      <v>148</v>
      <v>148</v>
    </spb>
    <spb s="0">
      <v xml:space="preserve">Wikipedia	</v>
      <v xml:space="preserve">CC BY-SA 3.0	</v>
      <v xml:space="preserve">https://en.wikipedia.org/wiki/Dublin,_California	</v>
      <v xml:space="preserve">https://creativecommons.org/licenses/by-sa/3.0	</v>
    </spb>
    <spb s="1">
      <v>150</v>
      <v>150</v>
      <v>150</v>
      <v>150</v>
      <v>150</v>
      <v>150</v>
      <v>150</v>
      <v>150</v>
      <v>150</v>
      <v>150</v>
    </spb>
    <spb s="0">
      <v xml:space="preserve">Wikipedia	</v>
      <v xml:space="preserve">CC BY-SA 3.0	</v>
      <v xml:space="preserve">https://en.wikipedia.org/wiki/El_Centro,_California	</v>
      <v xml:space="preserve">https://creativecommons.org/licenses/by-sa/3.0	</v>
    </spb>
    <spb s="1">
      <v>152</v>
      <v>152</v>
      <v>152</v>
      <v>152</v>
      <v>152</v>
      <v>152</v>
      <v>152</v>
      <v>152</v>
      <v>152</v>
      <v>152</v>
    </spb>
    <spb s="0">
      <v xml:space="preserve">Wikipedia	</v>
      <v xml:space="preserve">CC BY-SA 3.0	</v>
      <v xml:space="preserve">https://en.wikipedia.org/wiki/Elk_Grove,_California	</v>
      <v xml:space="preserve">https://creativecommons.org/licenses/by-sa/3.0	</v>
    </spb>
    <spb s="1">
      <v>154</v>
      <v>154</v>
      <v>154</v>
      <v>154</v>
      <v>154</v>
      <v>154</v>
      <v>154</v>
      <v>154</v>
      <v>154</v>
      <v>154</v>
    </spb>
    <spb s="0">
      <v xml:space="preserve">Wikipedia	</v>
      <v xml:space="preserve">CC BY-SA 3.0	</v>
      <v xml:space="preserve">https://en.wikipedia.org/wiki/Eureka,_California	</v>
      <v xml:space="preserve">https://creativecommons.org/licenses/by-sa/3.0	</v>
    </spb>
    <spb s="1">
      <v>156</v>
      <v>156</v>
      <v>156</v>
      <v>156</v>
      <v>156</v>
      <v>156</v>
      <v>156</v>
      <v>156</v>
      <v>156</v>
      <v>156</v>
    </spb>
    <spb s="0">
      <v xml:space="preserve">Wikipedia	</v>
      <v xml:space="preserve">CC BY-SA 3.0	</v>
      <v xml:space="preserve">https://en.wikipedia.org/wiki/Fairfield,_California	</v>
      <v xml:space="preserve">https://creativecommons.org/licenses/by-sa/3.0	</v>
    </spb>
    <spb s="1">
      <v>158</v>
      <v>158</v>
      <v>158</v>
      <v>158</v>
      <v>158</v>
      <v>158</v>
      <v>158</v>
      <v>158</v>
      <v>158</v>
      <v>158</v>
    </spb>
    <spb s="0">
      <v xml:space="preserve">Wikipedia	</v>
      <v xml:space="preserve">CC BY-SA 3.0	</v>
      <v xml:space="preserve">https://en.wikipedia.org/wiki/Fresno,_California	</v>
      <v xml:space="preserve">https://creativecommons.org/licenses/by-sa/3.0	</v>
    </spb>
    <spb s="1">
      <v>160</v>
      <v>160</v>
      <v>160</v>
      <v>160</v>
      <v>160</v>
      <v>160</v>
      <v>160</v>
      <v>160</v>
      <v>160</v>
      <v>160</v>
    </spb>
    <spb s="0">
      <v xml:space="preserve">Wikipedia	</v>
      <v xml:space="preserve">CC BY-SA 3.0	</v>
      <v xml:space="preserve">https://en.wikipedia.org/wiki/Gilroy,_California	</v>
      <v xml:space="preserve">https://creativecommons.org/licenses/by-sa/3.0	</v>
    </spb>
    <spb s="1">
      <v>162</v>
      <v>162</v>
      <v>162</v>
      <v>162</v>
      <v>162</v>
      <v>162</v>
      <v>162</v>
      <v>162</v>
      <v>162</v>
      <v>162</v>
    </spb>
    <spb s="0">
      <v xml:space="preserve">Wikipedia	</v>
      <v xml:space="preserve">CC BY-SA 3.0	</v>
      <v xml:space="preserve">https://en.wikipedia.org/wiki/Hayward,_California	</v>
      <v xml:space="preserve">https://creativecommons.org/licenses/by-sa/3.0	</v>
    </spb>
    <spb s="1">
      <v>164</v>
      <v>164</v>
      <v>164</v>
      <v>164</v>
      <v>164</v>
      <v>164</v>
      <v>164</v>
      <v>164</v>
      <v>164</v>
      <v>164</v>
    </spb>
    <spb s="0">
      <v xml:space="preserve">Wikipedia	</v>
      <v xml:space="preserve">CC BY-SA 3.0	</v>
      <v xml:space="preserve">https://en.wikipedia.org/wiki/Healdsburg,_California	</v>
      <v xml:space="preserve">https://creativecommons.org/licenses/by-sa/3.0	</v>
    </spb>
    <spb s="1">
      <v>166</v>
      <v>166</v>
      <v>166</v>
      <v>166</v>
      <v>166</v>
      <v>166</v>
      <v>166</v>
      <v>166</v>
      <v>166</v>
      <v>166</v>
    </spb>
    <spb s="0">
      <v xml:space="preserve">Wikipedia	</v>
      <v xml:space="preserve">CC BY-SA 3.0	</v>
      <v xml:space="preserve">https://en.wikipedia.org/wiki/Huntington_Beach,_California	</v>
      <v xml:space="preserve">https://creativecommons.org/licenses/by-sa/3.0	</v>
    </spb>
    <spb s="1">
      <v>168</v>
      <v>168</v>
      <v>168</v>
      <v>168</v>
      <v>168</v>
      <v>168</v>
      <v>168</v>
      <v>168</v>
      <v>168</v>
      <v>168</v>
    </spb>
    <spb s="0">
      <v xml:space="preserve">Wikipedia	</v>
      <v xml:space="preserve">CC BY-SA 3.0	</v>
      <v xml:space="preserve">https://en.wikipedia.org/wiki/Inglewood,_California	</v>
      <v xml:space="preserve">https://creativecommons.org/licenses/by-sa/3.0	</v>
    </spb>
    <spb s="1">
      <v>170</v>
      <v>170</v>
      <v>170</v>
      <v>170</v>
      <v>170</v>
      <v>170</v>
      <v>170</v>
      <v>170</v>
      <v>170</v>
      <v>170</v>
    </spb>
    <spb s="0">
      <v xml:space="preserve">Wikipedia	</v>
      <v xml:space="preserve">CC BY-SA 3.0	</v>
      <v xml:space="preserve">https://en.wikipedia.org/wiki/Irvine,_California	</v>
      <v xml:space="preserve">https://creativecommons.org/licenses/by-sa/3.0	</v>
    </spb>
    <spb s="1">
      <v>172</v>
      <v>172</v>
      <v>172</v>
      <v>172</v>
      <v>172</v>
      <v>172</v>
      <v>172</v>
      <v>172</v>
      <v>172</v>
      <v>172</v>
    </spb>
    <spb s="0">
      <v xml:space="preserve">Wikipedia	</v>
      <v xml:space="preserve">CC BY-SA 3.0	</v>
      <v xml:space="preserve">https://en.wikipedia.org/wiki/La_Jolla	</v>
      <v xml:space="preserve">https://creativecommons.org/licenses/by-sa/3.0	</v>
    </spb>
    <spb s="13">
      <v>174</v>
      <v>174</v>
      <v>174</v>
      <v>174</v>
      <v>174</v>
      <v>174</v>
      <v>174</v>
      <v>174</v>
      <v>174</v>
    </spb>
    <spb s="14">
      <v>2004</v>
    </spb>
    <spb s="0">
      <v xml:space="preserve">Wikipedia	</v>
      <v xml:space="preserve">CC BY-SA 3.0	</v>
      <v xml:space="preserve">https://en.wikipedia.org/wiki/San_Diego	</v>
      <v xml:space="preserve">https://creativecommons.org/licenses/by-sa/3.0	</v>
    </spb>
    <spb s="1">
      <v>177</v>
      <v>177</v>
      <v>177</v>
      <v>177</v>
      <v>177</v>
      <v>177</v>
      <v>177</v>
      <v>177</v>
      <v>177</v>
      <v>177</v>
    </spb>
    <spb s="0">
      <v xml:space="preserve">Wikipedia	</v>
      <v xml:space="preserve">CC BY-SA 3.0	</v>
      <v xml:space="preserve">https://en.wikipedia.org/wiki/Laguna_Niguel,_California	</v>
      <v xml:space="preserve">https://creativecommons.org/licenses/by-sa/3.0	</v>
    </spb>
    <spb s="1">
      <v>179</v>
      <v>179</v>
      <v>179</v>
      <v>179</v>
      <v>179</v>
      <v>179</v>
      <v>179</v>
      <v>179</v>
      <v>179</v>
      <v>179</v>
    </spb>
    <spb s="0">
      <v xml:space="preserve">Wikipedia	</v>
      <v xml:space="preserve">CC BY-SA 3.0	</v>
      <v xml:space="preserve">https://en.wikipedia.org/wiki/Lancaster,_California	</v>
      <v xml:space="preserve">https://creativecommons.org/licenses/by-sa/3.0	</v>
    </spb>
    <spb s="1">
      <v>181</v>
      <v>181</v>
      <v>181</v>
      <v>181</v>
      <v>181</v>
      <v>181</v>
      <v>181</v>
      <v>181</v>
      <v>181</v>
      <v>181</v>
    </spb>
    <spb s="0">
      <v xml:space="preserve">Wikipedia	</v>
      <v xml:space="preserve">CC BY-SA 3.0	</v>
      <v xml:space="preserve">https://en.wikipedia.org/wiki/Livermore,_California	</v>
      <v xml:space="preserve">https://creativecommons.org/licenses/by-sa/3.0	</v>
    </spb>
    <spb s="1">
      <v>183</v>
      <v>183</v>
      <v>183</v>
      <v>183</v>
      <v>183</v>
      <v>183</v>
      <v>183</v>
      <v>183</v>
      <v>183</v>
      <v>183</v>
    </spb>
    <spb s="0">
      <v xml:space="preserve">Wikipedia	</v>
      <v xml:space="preserve">CC BY-SA 3.0	</v>
      <v xml:space="preserve">https://en.wikipedia.org/wiki/Lodi,_California	</v>
      <v xml:space="preserve">https://creativecommons.org/licenses/by-sa/3.0	</v>
    </spb>
    <spb s="1">
      <v>185</v>
      <v>185</v>
      <v>185</v>
      <v>185</v>
      <v>185</v>
      <v>185</v>
      <v>185</v>
      <v>185</v>
      <v>185</v>
      <v>185</v>
    </spb>
    <spb s="0">
      <v xml:space="preserve">Wikipedia	</v>
      <v xml:space="preserve">CC BY-SA 3.0	</v>
      <v xml:space="preserve">https://en.wikipedia.org/wiki/Lompoc,_California	</v>
      <v xml:space="preserve">https://creativecommons.org/licenses/by-sa/3.0	</v>
    </spb>
    <spb s="1">
      <v>187</v>
      <v>187</v>
      <v>187</v>
      <v>187</v>
      <v>187</v>
      <v>187</v>
      <v>187</v>
      <v>187</v>
      <v>187</v>
      <v>187</v>
    </spb>
    <spb s="0">
      <v xml:space="preserve">Wikipedia	</v>
      <v xml:space="preserve">CC BY-SA 3.0	</v>
      <v xml:space="preserve">https://en.wikipedia.org/wiki/Long_Beach,_California	</v>
      <v xml:space="preserve">https://creativecommons.org/licenses/by-sa/3.0	</v>
    </spb>
    <spb s="1">
      <v>189</v>
      <v>189</v>
      <v>189</v>
      <v>189</v>
      <v>189</v>
      <v>189</v>
      <v>189</v>
      <v>189</v>
      <v>189</v>
      <v>189</v>
    </spb>
    <spb s="0">
      <v xml:space="preserve">Wikipedia	</v>
      <v xml:space="preserve">CC BY-SA 3.0	</v>
      <v xml:space="preserve">https://en.wikipedia.org/wiki/Los_Angeles	</v>
      <v xml:space="preserve">https://creativecommons.org/licenses/by-sa/3.0	</v>
    </spb>
    <spb s="1">
      <v>191</v>
      <v>191</v>
      <v>191</v>
      <v>191</v>
      <v>191</v>
      <v>191</v>
      <v>191</v>
      <v>191</v>
      <v>191</v>
      <v>191</v>
    </spb>
    <spb s="0">
      <v xml:space="preserve">Wikipedia	</v>
      <v xml:space="preserve">CC BY-SA 3.0	</v>
      <v xml:space="preserve">https://en.wikipedia.org/wiki/Los_Banos,_California	</v>
      <v xml:space="preserve">https://creativecommons.org/licenses/by-sa/3.0	</v>
    </spb>
    <spb s="1">
      <v>193</v>
      <v>193</v>
      <v>193</v>
      <v>193</v>
      <v>193</v>
      <v>193</v>
      <v>193</v>
      <v>193</v>
      <v>193</v>
      <v>193</v>
    </spb>
    <spb s="0">
      <v xml:space="preserve">Wikipedia	</v>
      <v xml:space="preserve">CC BY-SA 3.0	</v>
      <v xml:space="preserve">https://en.wikipedia.org/wiki/Mammoth_Lakes,_California	</v>
      <v xml:space="preserve">https://creativecommons.org/licenses/by-sa/3.0	</v>
    </spb>
    <spb s="1">
      <v>195</v>
      <v>195</v>
      <v>195</v>
      <v>195</v>
      <v>195</v>
      <v>195</v>
      <v>195</v>
      <v>195</v>
      <v>195</v>
      <v>195</v>
    </spb>
    <spb s="0">
      <v xml:space="preserve">Wikipedia	</v>
      <v xml:space="preserve">CC BY-SA 3.0	</v>
      <v xml:space="preserve">https://en.wikipedia.org/wiki/Manteca,_California	</v>
      <v xml:space="preserve">https://creativecommons.org/licenses/by-sa/3.0	</v>
    </spb>
    <spb s="1">
      <v>197</v>
      <v>197</v>
      <v>197</v>
      <v>197</v>
      <v>197</v>
      <v>197</v>
      <v>197</v>
      <v>197</v>
      <v>197</v>
      <v>197</v>
    </spb>
    <spb s="0">
      <v xml:space="preserve">Wikipedia	</v>
      <v xml:space="preserve">CC BY-SA 3.0	</v>
      <v xml:space="preserve">https://en.wikipedia.org/wiki/Merced,_California	</v>
      <v xml:space="preserve">https://creativecommons.org/licenses/by-sa/3.0	</v>
    </spb>
    <spb s="1">
      <v>199</v>
      <v>199</v>
      <v>199</v>
      <v>199</v>
      <v>199</v>
      <v>199</v>
      <v>199</v>
      <v>199</v>
      <v>199</v>
      <v>199</v>
    </spb>
    <spb s="0">
      <v xml:space="preserve">Wikipedia	</v>
      <v xml:space="preserve">CC BY-SA 3.0	</v>
      <v xml:space="preserve">https://en.wikipedia.org/wiki/Mill_Valley,_California	</v>
      <v xml:space="preserve">https://creativecommons.org/licenses/by-sa/3.0	</v>
    </spb>
    <spb s="1">
      <v>201</v>
      <v>201</v>
      <v>201</v>
      <v>201</v>
      <v>201</v>
      <v>201</v>
      <v>201</v>
      <v>201</v>
      <v>201</v>
      <v>201</v>
    </spb>
    <spb s="0">
      <v xml:space="preserve">Wikipedia	</v>
      <v xml:space="preserve">CC BY-SA 3.0	</v>
      <v xml:space="preserve">https://en.wikipedia.org/wiki/Milpitas,_California	</v>
      <v xml:space="preserve">https://creativecommons.org/licenses/by-sa/3.0	</v>
    </spb>
    <spb s="1">
      <v>203</v>
      <v>203</v>
      <v>203</v>
      <v>203</v>
      <v>203</v>
      <v>203</v>
      <v>203</v>
      <v>203</v>
      <v>203</v>
      <v>203</v>
    </spb>
    <spb s="0">
      <v xml:space="preserve">Wikipedia	</v>
      <v xml:space="preserve">CC BY-SA 3.0	</v>
      <v xml:space="preserve">https://en.wikipedia.org/wiki/Mission_Viejo,_California	</v>
      <v xml:space="preserve">https://creativecommons.org/licenses/by-sa/3.0	</v>
    </spb>
    <spb s="1">
      <v>205</v>
      <v>205</v>
      <v>205</v>
      <v>205</v>
      <v>205</v>
      <v>205</v>
      <v>205</v>
      <v>205</v>
      <v>205</v>
      <v>205</v>
    </spb>
    <spb s="0">
      <v xml:space="preserve">Wikipedia	</v>
      <v xml:space="preserve">CC BY-SA 3.0	</v>
      <v xml:space="preserve">https://en.wikipedia.org/wiki/Modesto,_California	</v>
      <v xml:space="preserve">https://creativecommons.org/licenses/by-sa/3.0	</v>
    </spb>
    <spb s="1">
      <v>207</v>
      <v>207</v>
      <v>207</v>
      <v>207</v>
      <v>207</v>
      <v>207</v>
      <v>207</v>
      <v>207</v>
      <v>207</v>
      <v>207</v>
    </spb>
    <spb s="0">
      <v xml:space="preserve">Wikipedia	</v>
      <v xml:space="preserve">CC BY-SA 3.0	</v>
      <v xml:space="preserve">https://en.wikipedia.org/wiki/Monterey,_California	</v>
      <v xml:space="preserve">https://creativecommons.org/licenses/by-sa/3.0	</v>
    </spb>
    <spb s="1">
      <v>209</v>
      <v>209</v>
      <v>209</v>
      <v>209</v>
      <v>209</v>
      <v>209</v>
      <v>209</v>
      <v>209</v>
      <v>209</v>
      <v>209</v>
    </spb>
    <spb s="0">
      <v xml:space="preserve">Wikipedia	</v>
      <v xml:space="preserve">CC BY-SA 3.0	</v>
      <v xml:space="preserve">https://en.wikipedia.org/wiki/Moreno_Valley,_California	</v>
      <v xml:space="preserve">https://creativecommons.org/licenses/by-sa/3.0	</v>
    </spb>
    <spb s="1">
      <v>211</v>
      <v>211</v>
      <v>211</v>
      <v>211</v>
      <v>211</v>
      <v>211</v>
      <v>211</v>
      <v>211</v>
      <v>211</v>
      <v>211</v>
    </spb>
    <spb s="0">
      <v xml:space="preserve">Wikipedia	</v>
      <v xml:space="preserve">CC BY-SA 3.0	</v>
      <v xml:space="preserve">https://en.wikipedia.org/wiki/Morgan_Hill,_California	</v>
      <v xml:space="preserve">https://creativecommons.org/licenses/by-sa/3.0	</v>
    </spb>
    <spb s="1">
      <v>213</v>
      <v>213</v>
      <v>213</v>
      <v>213</v>
      <v>213</v>
      <v>213</v>
      <v>213</v>
      <v>213</v>
      <v>213</v>
      <v>213</v>
    </spb>
    <spb s="0">
      <v xml:space="preserve">Wikipedia	</v>
      <v xml:space="preserve">CC BY-SA 3.0	</v>
      <v xml:space="preserve">https://en.wikipedia.org/wiki/Napa,_California	</v>
      <v xml:space="preserve">https://creativecommons.org/licenses/by-sa/3.0	</v>
    </spb>
    <spb s="1">
      <v>215</v>
      <v>215</v>
      <v>215</v>
      <v>215</v>
      <v>215</v>
      <v>215</v>
      <v>215</v>
      <v>215</v>
      <v>215</v>
      <v>215</v>
    </spb>
    <spb s="0">
      <v xml:space="preserve">Wikipedia	</v>
      <v xml:space="preserve">CC BY-SA 3.0	</v>
      <v xml:space="preserve">https://en.wikipedia.org/wiki/Newport_Beach,_California	</v>
      <v xml:space="preserve">https://creativecommons.org/licenses/by-sa/3.0	</v>
    </spb>
    <spb s="1">
      <v>217</v>
      <v>217</v>
      <v>217</v>
      <v>217</v>
      <v>217</v>
      <v>217</v>
      <v>217</v>
      <v>217</v>
      <v>217</v>
      <v>217</v>
    </spb>
    <spb s="0">
      <v xml:space="preserve">Wikipedia	</v>
      <v xml:space="preserve">CC BY-SA 3.0	</v>
      <v xml:space="preserve">https://en.wikipedia.org/wiki/Oceanside,_California	</v>
      <v xml:space="preserve">https://creativecommons.org/licenses/by-sa/3.0	</v>
    </spb>
    <spb s="1">
      <v>219</v>
      <v>219</v>
      <v>219</v>
      <v>219</v>
      <v>219</v>
      <v>219</v>
      <v>219</v>
      <v>219</v>
      <v>219</v>
      <v>219</v>
    </spb>
    <spb s="0">
      <v xml:space="preserve">Wikipedia	</v>
      <v xml:space="preserve">CC BY-SA 3.0	</v>
      <v xml:space="preserve">https://en.wikipedia.org/wiki/Orange,_California	</v>
      <v xml:space="preserve">https://creativecommons.org/licenses/by-sa/3.0	</v>
    </spb>
    <spb s="1">
      <v>221</v>
      <v>221</v>
      <v>221</v>
      <v>221</v>
      <v>221</v>
      <v>221</v>
      <v>221</v>
      <v>221</v>
      <v>221</v>
      <v>221</v>
    </spb>
    <spb s="0">
      <v xml:space="preserve">Wikipedia	</v>
      <v xml:space="preserve">CC BY-SA 3.0	</v>
      <v xml:space="preserve">https://en.wikipedia.org/wiki/Oxnard,_California	</v>
      <v xml:space="preserve">https://creativecommons.org/licenses/by-sa/3.0	</v>
    </spb>
    <spb s="1">
      <v>223</v>
      <v>223</v>
      <v>223</v>
      <v>223</v>
      <v>223</v>
      <v>223</v>
      <v>223</v>
      <v>223</v>
      <v>223</v>
      <v>223</v>
    </spb>
    <spb s="0">
      <v xml:space="preserve">Wikipedia	</v>
      <v xml:space="preserve">CC BY-SA 3.0	</v>
      <v xml:space="preserve">https://en.wikipedia.org/wiki/Palm_Springs,_California	</v>
      <v xml:space="preserve">https://creativecommons.org/licenses/by-sa/3.0	</v>
    </spb>
    <spb s="1">
      <v>225</v>
      <v>225</v>
      <v>225</v>
      <v>225</v>
      <v>225</v>
      <v>225</v>
      <v>225</v>
      <v>225</v>
      <v>225</v>
      <v>225</v>
    </spb>
    <spb s="0">
      <v xml:space="preserve">Wikipedia	</v>
      <v xml:space="preserve">CC BY-SA 3.0	</v>
      <v xml:space="preserve">https://en.wikipedia.org/wiki/Palo_Alto,_California	</v>
      <v xml:space="preserve">https://creativecommons.org/licenses/by-sa/3.0	</v>
    </spb>
    <spb s="1">
      <v>227</v>
      <v>227</v>
      <v>227</v>
      <v>227</v>
      <v>227</v>
      <v>227</v>
      <v>227</v>
      <v>227</v>
      <v>227</v>
      <v>227</v>
    </spb>
    <spb s="0">
      <v xml:space="preserve">Wikipedia	</v>
      <v xml:space="preserve">CC BY-SA 3.0	</v>
      <v xml:space="preserve">https://en.wikipedia.org/wiki/Pasadena,_California	</v>
      <v xml:space="preserve">https://creativecommons.org/licenses/by-sa/3.0	</v>
    </spb>
    <spb s="1">
      <v>229</v>
      <v>229</v>
      <v>229</v>
      <v>229</v>
      <v>229</v>
      <v>229</v>
      <v>229</v>
      <v>229</v>
      <v>229</v>
      <v>229</v>
    </spb>
    <spb s="0">
      <v xml:space="preserve">Wikipedia	</v>
      <v xml:space="preserve">CC BY-SA 3.0	</v>
      <v xml:space="preserve">https://en.wikipedia.org/wiki/Paso_Robles,_California	</v>
      <v xml:space="preserve">https://creativecommons.org/licenses/by-sa/3.0	</v>
    </spb>
    <spb s="1">
      <v>231</v>
      <v>231</v>
      <v>231</v>
      <v>231</v>
      <v>231</v>
      <v>231</v>
      <v>231</v>
      <v>231</v>
      <v>231</v>
      <v>231</v>
    </spb>
    <spb s="0">
      <v xml:space="preserve">Wikipedia	</v>
      <v xml:space="preserve">CC BY-SA 3.0	</v>
      <v xml:space="preserve">https://en.wikipedia.org/wiki/Pleasanton,_California	</v>
      <v xml:space="preserve">https://creativecommons.org/licenses/by-sa/3.0	</v>
    </spb>
    <spb s="1">
      <v>233</v>
      <v>233</v>
      <v>233</v>
      <v>233</v>
      <v>233</v>
      <v>233</v>
      <v>233</v>
      <v>233</v>
      <v>233</v>
      <v>233</v>
    </spb>
    <spb s="0">
      <v xml:space="preserve">Wikipedia	</v>
      <v xml:space="preserve">CC BY-SA 3.0	</v>
      <v xml:space="preserve">https://en.wikipedia.org/wiki/Poway,_California	</v>
      <v xml:space="preserve">https://creativecommons.org/licenses/by-sa/3.0	</v>
    </spb>
    <spb s="1">
      <v>235</v>
      <v>235</v>
      <v>235</v>
      <v>235</v>
      <v>235</v>
      <v>235</v>
      <v>235</v>
      <v>235</v>
      <v>235</v>
      <v>235</v>
    </spb>
    <spb s="0">
      <v xml:space="preserve">Wikipedia	</v>
      <v xml:space="preserve">CC BY-SA 3.0	</v>
      <v xml:space="preserve">https://en.wikipedia.org/wiki/Rancho_Cucamonga,_California	</v>
      <v xml:space="preserve">https://creativecommons.org/licenses/by-sa/3.0	</v>
    </spb>
    <spb s="1">
      <v>237</v>
      <v>237</v>
      <v>237</v>
      <v>237</v>
      <v>237</v>
      <v>237</v>
      <v>237</v>
      <v>237</v>
      <v>237</v>
      <v>237</v>
    </spb>
    <spb s="0">
      <v xml:space="preserve">Wikipedia	</v>
      <v xml:space="preserve">CC BY-SA 3.0	</v>
      <v xml:space="preserve">https://en.wikipedia.org/wiki/Redding,_California	</v>
      <v xml:space="preserve">https://creativecommons.org/licenses/by-sa/3.0	</v>
    </spb>
    <spb s="1">
      <v>239</v>
      <v>239</v>
      <v>239</v>
      <v>239</v>
      <v>239</v>
      <v>239</v>
      <v>239</v>
      <v>239</v>
      <v>239</v>
      <v>239</v>
    </spb>
    <spb s="0">
      <v xml:space="preserve">Wikipedia	</v>
      <v xml:space="preserve">CC BY-SA 3.0	</v>
      <v xml:space="preserve">https://en.wikipedia.org/wiki/Redlands,_California	</v>
      <v xml:space="preserve">https://creativecommons.org/licenses/by-sa/3.0	</v>
    </spb>
    <spb s="1">
      <v>241</v>
      <v>241</v>
      <v>241</v>
      <v>241</v>
      <v>241</v>
      <v>241</v>
      <v>241</v>
      <v>241</v>
      <v>241</v>
      <v>241</v>
    </spb>
    <spb s="0">
      <v xml:space="preserve">Wikipedia	</v>
      <v xml:space="preserve">CC BY-SA 3.0	</v>
      <v xml:space="preserve">https://en.wikipedia.org/wiki/Richmond,_California	</v>
      <v xml:space="preserve">https://creativecommons.org/licenses/by-sa/3.0	</v>
    </spb>
    <spb s="1">
      <v>243</v>
      <v>243</v>
      <v>243</v>
      <v>243</v>
      <v>243</v>
      <v>243</v>
      <v>243</v>
      <v>243</v>
      <v>243</v>
      <v>243</v>
    </spb>
    <spb s="0">
      <v xml:space="preserve">Wikipedia	</v>
      <v xml:space="preserve">CC BY-SA 3.0	</v>
      <v xml:space="preserve">https://en.wikipedia.org/wiki/Riverside,_California	</v>
      <v xml:space="preserve">https://creativecommons.org/licenses/by-sa/3.0	</v>
    </spb>
    <spb s="1">
      <v>245</v>
      <v>245</v>
      <v>245</v>
      <v>245</v>
      <v>245</v>
      <v>245</v>
      <v>245</v>
      <v>245</v>
      <v>245</v>
      <v>245</v>
    </spb>
    <spb s="0">
      <v xml:space="preserve">Wikipedia	</v>
      <v xml:space="preserve">CC BY-SA 3.0	</v>
      <v xml:space="preserve">https://en.wikipedia.org/wiki/Roseville,_California	</v>
      <v xml:space="preserve">https://creativecommons.org/licenses/by-sa/3.0	</v>
    </spb>
    <spb s="1">
      <v>247</v>
      <v>247</v>
      <v>247</v>
      <v>247</v>
      <v>247</v>
      <v>247</v>
      <v>247</v>
      <v>247</v>
      <v>247</v>
      <v>247</v>
    </spb>
    <spb s="0">
      <v xml:space="preserve">Wikipedia	</v>
      <v xml:space="preserve">CC BY-SA 3.0	</v>
      <v xml:space="preserve">https://en.wikipedia.org/wiki/Sacramento,_California	</v>
      <v xml:space="preserve">https://creativecommons.org/licenses/by-sa/3.0	</v>
    </spb>
    <spb s="1">
      <v>249</v>
      <v>249</v>
      <v>249</v>
      <v>249</v>
      <v>249</v>
      <v>249</v>
      <v>249</v>
      <v>249</v>
      <v>249</v>
      <v>249</v>
    </spb>
    <spb s="0">
      <v xml:space="preserve">Wikipedia	</v>
      <v xml:space="preserve">CC BY-SA 3.0	</v>
      <v xml:space="preserve">https://en.wikipedia.org/wiki/Salinas,_California	</v>
      <v xml:space="preserve">https://creativecommons.org/licenses/by-sa/3.0	</v>
    </spb>
    <spb s="1">
      <v>251</v>
      <v>251</v>
      <v>251</v>
      <v>251</v>
      <v>251</v>
      <v>251</v>
      <v>251</v>
      <v>251</v>
      <v>251</v>
      <v>251</v>
    </spb>
    <spb s="0">
      <v xml:space="preserve">Wikipedia	</v>
      <v xml:space="preserve">CC BY-SA 3.0	</v>
      <v xml:space="preserve">https://en.wikipedia.org/wiki/San_Bernardino,_California	</v>
      <v xml:space="preserve">https://creativecommons.org/licenses/by-sa/3.0	</v>
    </spb>
    <spb s="1">
      <v>253</v>
      <v>253</v>
      <v>253</v>
      <v>253</v>
      <v>253</v>
      <v>253</v>
      <v>253</v>
      <v>253</v>
      <v>253</v>
      <v>253</v>
    </spb>
    <spb s="0">
      <v xml:space="preserve">Wikipedia	</v>
      <v xml:space="preserve">CC BY-SA 3.0	</v>
      <v xml:space="preserve">https://en.wikipedia.org/wiki/San_Francisco	</v>
      <v xml:space="preserve">https://creativecommons.org/licenses/by-sa/3.0	</v>
    </spb>
    <spb s="9">
      <v>255</v>
      <v>255</v>
      <v>255</v>
      <v>255</v>
      <v>255</v>
      <v>255</v>
      <v>255</v>
      <v>255</v>
      <v>255</v>
    </spb>
    <spb s="0">
      <v xml:space="preserve">Wikipedia	</v>
      <v xml:space="preserve">CC BY-SA 3.0	</v>
      <v xml:space="preserve">https://en.wikipedia.org/wiki/San_Jose,_California	</v>
      <v xml:space="preserve">https://creativecommons.org/licenses/by-sa/3.0	</v>
    </spb>
    <spb s="1">
      <v>257</v>
      <v>257</v>
      <v>257</v>
      <v>257</v>
      <v>257</v>
      <v>257</v>
      <v>257</v>
      <v>257</v>
      <v>257</v>
      <v>257</v>
    </spb>
    <spb s="0">
      <v xml:space="preserve">Wikipedia	</v>
      <v xml:space="preserve">CC BY-SA 3.0	</v>
      <v xml:space="preserve">https://en.wikipedia.org/wiki/San_Leandro,_California	</v>
      <v xml:space="preserve">https://creativecommons.org/licenses/by-sa/3.0	</v>
    </spb>
    <spb s="1">
      <v>259</v>
      <v>259</v>
      <v>259</v>
      <v>259</v>
      <v>259</v>
      <v>259</v>
      <v>259</v>
      <v>259</v>
      <v>259</v>
      <v>259</v>
    </spb>
    <spb s="0">
      <v xml:space="preserve">Wikipedia	</v>
      <v xml:space="preserve">CC BY-SA 3.0	</v>
      <v xml:space="preserve">https://en.wikipedia.org/wiki/San_Luis_Obispo,_California	</v>
      <v xml:space="preserve">https://creativecommons.org/licenses/by-sa/3.0	</v>
    </spb>
    <spb s="1">
      <v>261</v>
      <v>261</v>
      <v>261</v>
      <v>261</v>
      <v>261</v>
      <v>261</v>
      <v>261</v>
      <v>261</v>
      <v>261</v>
      <v>261</v>
    </spb>
    <spb s="0">
      <v xml:space="preserve">Wikipedia	</v>
      <v xml:space="preserve">CC BY-SA 3.0	</v>
      <v xml:space="preserve">https://en.wikipedia.org/wiki/San_Mateo,_California	</v>
      <v xml:space="preserve">https://creativecommons.org/licenses/by-sa/3.0	</v>
    </spb>
    <spb s="1">
      <v>263</v>
      <v>263</v>
      <v>263</v>
      <v>263</v>
      <v>263</v>
      <v>263</v>
      <v>263</v>
      <v>263</v>
      <v>263</v>
      <v>263</v>
    </spb>
    <spb s="0">
      <v xml:space="preserve">Wikipedia	</v>
      <v xml:space="preserve">CC BY-SA 3.0	</v>
      <v xml:space="preserve">https://en.wikipedia.org/wiki/San_Rafael,_California	</v>
      <v xml:space="preserve">https://creativecommons.org/licenses/by-sa/3.0	</v>
    </spb>
    <spb s="1">
      <v>265</v>
      <v>265</v>
      <v>265</v>
      <v>265</v>
      <v>265</v>
      <v>265</v>
      <v>265</v>
      <v>265</v>
      <v>265</v>
      <v>265</v>
    </spb>
    <spb s="0">
      <v xml:space="preserve">Wikipedia	</v>
      <v xml:space="preserve">CC BY-SA 3.0	</v>
      <v xml:space="preserve">https://en.wikipedia.org/wiki/Santa_Barbara,_California	</v>
      <v xml:space="preserve">https://creativecommons.org/licenses/by-sa/3.0	</v>
    </spb>
    <spb s="1">
      <v>267</v>
      <v>267</v>
      <v>267</v>
      <v>267</v>
      <v>267</v>
      <v>267</v>
      <v>267</v>
      <v>267</v>
      <v>267</v>
      <v>267</v>
    </spb>
    <spb s="0">
      <v xml:space="preserve">Wikipedia	</v>
      <v xml:space="preserve">CC BY-SA 3.0	</v>
      <v xml:space="preserve">https://en.wikipedia.org/wiki/Santa_Clara,_California	</v>
      <v xml:space="preserve">https://creativecommons.org/licenses/by-sa/3.0	</v>
    </spb>
    <spb s="1">
      <v>269</v>
      <v>269</v>
      <v>269</v>
      <v>269</v>
      <v>269</v>
      <v>269</v>
      <v>269</v>
      <v>269</v>
      <v>269</v>
      <v>269</v>
    </spb>
    <spb s="0">
      <v xml:space="preserve">Wikipedia	</v>
      <v xml:space="preserve">CC BY-SA 3.0	</v>
      <v xml:space="preserve">https://en.wikipedia.org/wiki/Santa_Clarita,_California	</v>
      <v xml:space="preserve">https://creativecommons.org/licenses/by-sa/3.0	</v>
    </spb>
    <spb s="1">
      <v>271</v>
      <v>271</v>
      <v>271</v>
      <v>271</v>
      <v>271</v>
      <v>271</v>
      <v>271</v>
      <v>271</v>
      <v>271</v>
      <v>271</v>
    </spb>
    <spb s="0">
      <v xml:space="preserve">Wikipedia	</v>
      <v xml:space="preserve">CC BY-SA 3.0	</v>
      <v xml:space="preserve">https://en.wikipedia.org/wiki/Santa_Cruz,_California	</v>
      <v xml:space="preserve">https://creativecommons.org/licenses/by-sa/3.0	</v>
    </spb>
    <spb s="1">
      <v>273</v>
      <v>273</v>
      <v>273</v>
      <v>273</v>
      <v>273</v>
      <v>273</v>
      <v>273</v>
      <v>273</v>
      <v>273</v>
      <v>273</v>
    </spb>
    <spb s="0">
      <v xml:space="preserve">Wikipedia	</v>
      <v xml:space="preserve">CC BY-SA 3.0	</v>
      <v xml:space="preserve">https://en.wikipedia.org/wiki/Santa_Maria,_California	</v>
      <v xml:space="preserve">https://creativecommons.org/licenses/by-sa/3.0	</v>
    </spb>
    <spb s="1">
      <v>275</v>
      <v>275</v>
      <v>275</v>
      <v>275</v>
      <v>275</v>
      <v>275</v>
      <v>275</v>
      <v>275</v>
      <v>275</v>
      <v>275</v>
    </spb>
    <spb s="0">
      <v xml:space="preserve">Wikipedia	</v>
      <v xml:space="preserve">CC BY-SA 3.0	</v>
      <v xml:space="preserve">https://en.wikipedia.org/wiki/Santa_Monica,_California	</v>
      <v xml:space="preserve">https://creativecommons.org/licenses/by-sa/3.0	</v>
    </spb>
    <spb s="1">
      <v>277</v>
      <v>277</v>
      <v>277</v>
      <v>277</v>
      <v>277</v>
      <v>277</v>
      <v>277</v>
      <v>277</v>
      <v>277</v>
      <v>277</v>
    </spb>
    <spb s="0">
      <v xml:space="preserve">Wikipedia	</v>
      <v xml:space="preserve">CC BY-SA 3.0	</v>
      <v xml:space="preserve">https://en.wikipedia.org/wiki/Santa_Rosa,_California	</v>
      <v xml:space="preserve">https://creativecommons.org/licenses/by-sa/3.0	</v>
    </spb>
    <spb s="1">
      <v>279</v>
      <v>279</v>
      <v>279</v>
      <v>279</v>
      <v>279</v>
      <v>279</v>
      <v>279</v>
      <v>279</v>
      <v>279</v>
      <v>279</v>
    </spb>
    <spb s="0">
      <v xml:space="preserve">Wikipedia	</v>
      <v xml:space="preserve">CC BY-SA 3.0	</v>
      <v xml:space="preserve">https://en.wikipedia.org/wiki/Simi_Valley,_California	</v>
      <v xml:space="preserve">https://creativecommons.org/licenses/by-sa/3.0	</v>
    </spb>
    <spb s="1">
      <v>281</v>
      <v>281</v>
      <v>281</v>
      <v>281</v>
      <v>281</v>
      <v>281</v>
      <v>281</v>
      <v>281</v>
      <v>281</v>
      <v>281</v>
    </spb>
    <spb s="0">
      <v xml:space="preserve">Wikipedia	</v>
      <v xml:space="preserve">CC BY-SA 3.0	</v>
      <v xml:space="preserve">https://en.wikipedia.org/wiki/Sonoma,_California	</v>
      <v xml:space="preserve">https://creativecommons.org/licenses/by-sa/3.0	</v>
    </spb>
    <spb s="1">
      <v>283</v>
      <v>283</v>
      <v>283</v>
      <v>283</v>
      <v>283</v>
      <v>283</v>
      <v>283</v>
      <v>283</v>
      <v>283</v>
      <v>283</v>
    </spb>
    <spb s="0">
      <v xml:space="preserve">Wikipedia	</v>
      <v xml:space="preserve">CC BY-SA 3.0	</v>
      <v xml:space="preserve">https://en.wikipedia.org/wiki/South_Lake_Tahoe,_California	</v>
      <v xml:space="preserve">https://creativecommons.org/licenses/by-sa/3.0	</v>
    </spb>
    <spb s="1">
      <v>285</v>
      <v>285</v>
      <v>285</v>
      <v>285</v>
      <v>285</v>
      <v>285</v>
      <v>285</v>
      <v>285</v>
      <v>285</v>
      <v>285</v>
    </spb>
    <spb s="0">
      <v xml:space="preserve">Wikipedia	</v>
      <v xml:space="preserve">CC BY-SA 3.0	</v>
      <v xml:space="preserve">https://en.wikipedia.org/wiki/South_San_Francisco,_California	</v>
      <v xml:space="preserve">https://creativecommons.org/licenses/by-sa/3.0	</v>
    </spb>
    <spb s="1">
      <v>287</v>
      <v>287</v>
      <v>287</v>
      <v>287</v>
      <v>287</v>
      <v>287</v>
      <v>287</v>
      <v>287</v>
      <v>287</v>
      <v>287</v>
    </spb>
    <spb s="0">
      <v xml:space="preserve">Wikipedia	</v>
      <v xml:space="preserve">CC BY-SA 3.0	</v>
      <v xml:space="preserve">https://en.wikipedia.org/wiki/Stockton,_California	</v>
      <v xml:space="preserve">https://creativecommons.org/licenses/by-sa/3.0	</v>
    </spb>
    <spb s="1">
      <v>289</v>
      <v>289</v>
      <v>289</v>
      <v>289</v>
      <v>289</v>
      <v>289</v>
      <v>289</v>
      <v>289</v>
      <v>289</v>
      <v>289</v>
    </spb>
    <spb s="0">
      <v xml:space="preserve">Wikipedia	</v>
      <v xml:space="preserve">CC BY-SA 3.0	</v>
      <v xml:space="preserve">https://en.wikipedia.org/wiki/Sunnyvale,_California	</v>
      <v xml:space="preserve">https://creativecommons.org/licenses/by-sa/3.0	</v>
    </spb>
    <spb s="1">
      <v>291</v>
      <v>291</v>
      <v>291</v>
      <v>291</v>
      <v>291</v>
      <v>291</v>
      <v>291</v>
      <v>291</v>
      <v>291</v>
      <v>291</v>
    </spb>
    <spb s="0">
      <v xml:space="preserve">Wikipedia	</v>
      <v xml:space="preserve">CC BY-SA 3.0	</v>
      <v xml:space="preserve">https://en.wikipedia.org/wiki/Thousand_Oaks,_California	</v>
      <v xml:space="preserve">https://creativecommons.org/licenses/by-sa/3.0	</v>
    </spb>
    <spb s="1">
      <v>293</v>
      <v>293</v>
      <v>293</v>
      <v>293</v>
      <v>293</v>
      <v>293</v>
      <v>293</v>
      <v>293</v>
      <v>293</v>
      <v>293</v>
    </spb>
    <spb s="0">
      <v xml:space="preserve">Wikipedia	</v>
      <v xml:space="preserve">CC BY-SA 3.0	</v>
      <v xml:space="preserve">https://en.wikipedia.org/wiki/Truckee,_California	</v>
      <v xml:space="preserve">https://creativecommons.org/licenses/by-sa/3.0	</v>
    </spb>
    <spb s="1">
      <v>295</v>
      <v>295</v>
      <v>295</v>
      <v>295</v>
      <v>295</v>
      <v>295</v>
      <v>295</v>
      <v>295</v>
      <v>295</v>
      <v>295</v>
    </spb>
    <spb s="0">
      <v xml:space="preserve">Wikipedia	</v>
      <v xml:space="preserve">CC BY-SA 3.0	</v>
      <v xml:space="preserve">https://en.wikipedia.org/wiki/Vallejo,_California	</v>
      <v xml:space="preserve">https://creativecommons.org/licenses/by-sa/3.0	</v>
    </spb>
    <spb s="1">
      <v>297</v>
      <v>297</v>
      <v>297</v>
      <v>297</v>
      <v>297</v>
      <v>297</v>
      <v>297</v>
      <v>297</v>
      <v>297</v>
      <v>297</v>
    </spb>
    <spb s="0">
      <v xml:space="preserve">Wikipedia	</v>
      <v xml:space="preserve">CC BY-SA 3.0	</v>
      <v xml:space="preserve">https://en.wikipedia.org/wiki/Ventura,_California	</v>
      <v xml:space="preserve">https://creativecommons.org/licenses/by-sa/3.0	</v>
    </spb>
    <spb s="1">
      <v>299</v>
      <v>299</v>
      <v>299</v>
      <v>299</v>
      <v>299</v>
      <v>299</v>
      <v>299</v>
      <v>299</v>
      <v>299</v>
      <v>299</v>
    </spb>
    <spb s="0">
      <v xml:space="preserve">Wikipedia	</v>
      <v xml:space="preserve">CC BY-SA 3.0	</v>
      <v xml:space="preserve">https://en.wikipedia.org/wiki/Victorville,_California	</v>
      <v xml:space="preserve">https://creativecommons.org/licenses/by-sa/3.0	</v>
    </spb>
    <spb s="1">
      <v>301</v>
      <v>301</v>
      <v>301</v>
      <v>301</v>
      <v>301</v>
      <v>301</v>
      <v>301</v>
      <v>301</v>
      <v>301</v>
      <v>301</v>
    </spb>
    <spb s="0">
      <v xml:space="preserve">Wikipedia	</v>
      <v xml:space="preserve">CC BY-SA 3.0	</v>
      <v xml:space="preserve">https://en.wikipedia.org/wiki/Walnut_Creek,_California	</v>
      <v xml:space="preserve">https://creativecommons.org/licenses/by-sa/3.0	</v>
    </spb>
    <spb s="1">
      <v>303</v>
      <v>303</v>
      <v>303</v>
      <v>303</v>
      <v>303</v>
      <v>303</v>
      <v>303</v>
      <v>303</v>
      <v>303</v>
      <v>303</v>
    </spb>
    <spb s="0">
      <v xml:space="preserve">Wikipedia	</v>
      <v xml:space="preserve">CC BY-SA 3.0	</v>
      <v xml:space="preserve">https://en.wikipedia.org/wiki/Watsonville,_California	</v>
      <v xml:space="preserve">https://creativecommons.org/licenses/by-sa/3.0	</v>
    </spb>
    <spb s="1">
      <v>305</v>
      <v>305</v>
      <v>305</v>
      <v>305</v>
      <v>305</v>
      <v>305</v>
      <v>305</v>
      <v>305</v>
      <v>305</v>
      <v>305</v>
    </spb>
    <spb s="0">
      <v xml:space="preserve">Wikipedia	</v>
      <v xml:space="preserve">CC BY-SA 3.0	</v>
      <v xml:space="preserve">https://en.wikipedia.org/wiki/Yuba_City,_California	</v>
      <v xml:space="preserve">https://creativecommons.org/licenses/by-sa/3.0	</v>
    </spb>
    <spb s="1">
      <v>307</v>
      <v>307</v>
      <v>307</v>
      <v>307</v>
      <v>307</v>
      <v>307</v>
      <v>307</v>
      <v>307</v>
      <v>307</v>
      <v>307</v>
    </spb>
    <spb s="0">
      <v xml:space="preserve">Wikipedia	</v>
      <v xml:space="preserve">CC BY-SA 3.0	</v>
      <v xml:space="preserve">https://en.wikipedia.org/wiki/Aspen,_Colorado	</v>
      <v xml:space="preserve">https://creativecommons.org/licenses/by-sa/3.0	</v>
    </spb>
    <spb s="1">
      <v>309</v>
      <v>309</v>
      <v>309</v>
      <v>309</v>
      <v>309</v>
      <v>309</v>
      <v>309</v>
      <v>309</v>
      <v>309</v>
      <v>309</v>
    </spb>
    <spb s="0">
      <v xml:space="preserve">Wikipedia	</v>
      <v xml:space="preserve">CC BY-SA 3.0	</v>
      <v xml:space="preserve">https://en.wikipedia.org/wiki/Aurora,_Colorado	</v>
      <v xml:space="preserve">https://creativecommons.org/licenses/by-sa/3.0	</v>
    </spb>
    <spb s="1">
      <v>311</v>
      <v>311</v>
      <v>311</v>
      <v>311</v>
      <v>311</v>
      <v>311</v>
      <v>311</v>
      <v>311</v>
      <v>311</v>
      <v>311</v>
    </spb>
    <spb s="0">
      <v xml:space="preserve">Wikipedia	</v>
      <v xml:space="preserve">CC BY-SA 3.0	</v>
      <v xml:space="preserve">https://en.wikipedia.org/wiki/Boulder,_Colorado	</v>
      <v xml:space="preserve">https://creativecommons.org/licenses/by-sa/3.0	</v>
    </spb>
    <spb s="1">
      <v>313</v>
      <v>313</v>
      <v>313</v>
      <v>313</v>
      <v>313</v>
      <v>313</v>
      <v>313</v>
      <v>313</v>
      <v>313</v>
      <v>313</v>
    </spb>
    <spb s="0">
      <v xml:space="preserve">Wikipedia	</v>
      <v xml:space="preserve">CC BY-SA 3.0	</v>
      <v xml:space="preserve">https://en.wikipedia.org/wiki/Breckenridge,_Colorado	</v>
      <v xml:space="preserve">https://creativecommons.org/licenses/by-sa/3.0	</v>
    </spb>
    <spb s="1">
      <v>315</v>
      <v>315</v>
      <v>315</v>
      <v>315</v>
      <v>315</v>
      <v>315</v>
      <v>315</v>
      <v>315</v>
      <v>315</v>
      <v>315</v>
    </spb>
    <spb s="0">
      <v xml:space="preserve">Wikipedia	</v>
      <v xml:space="preserve">CC BY-SA 3.0	</v>
      <v xml:space="preserve">https://en.wikipedia.org/wiki/Centennial,_Colorado	</v>
      <v xml:space="preserve">https://creativecommons.org/licenses/by-sa/3.0	</v>
    </spb>
    <spb s="1">
      <v>317</v>
      <v>317</v>
      <v>317</v>
      <v>317</v>
      <v>317</v>
      <v>317</v>
      <v>317</v>
      <v>317</v>
      <v>317</v>
      <v>317</v>
    </spb>
    <spb s="0">
      <v xml:space="preserve">Wikipedia	</v>
      <v xml:space="preserve">CC BY-SA 3.0	</v>
      <v xml:space="preserve">https://en.wikipedia.org/wiki/Colorado_Springs,_Colorado	</v>
      <v xml:space="preserve">https://creativecommons.org/licenses/by-sa/3.0	</v>
    </spb>
    <spb s="1">
      <v>319</v>
      <v>319</v>
      <v>319</v>
      <v>319</v>
      <v>319</v>
      <v>319</v>
      <v>319</v>
      <v>319</v>
      <v>319</v>
      <v>319</v>
    </spb>
    <spb s="0">
      <v xml:space="preserve">Wikipedia	</v>
      <v xml:space="preserve">CC BY-SA 3.0	</v>
      <v xml:space="preserve">https://en.wikipedia.org/wiki/Denver	</v>
      <v xml:space="preserve">https://creativecommons.org/licenses/by-sa/3.0	</v>
    </spb>
    <spb s="10">
      <v>321</v>
      <v>321</v>
      <v>321</v>
      <v>321</v>
      <v>321</v>
      <v>321</v>
      <v>321</v>
    </spb>
    <spb s="2">
      <v>9</v>
      <v>Name</v>
      <v>LearnMoreOnLink</v>
    </spb>
    <spb s="0">
      <v xml:space="preserve">Wikipedia	</v>
      <v xml:space="preserve">CC BY-SA 3.0	</v>
      <v xml:space="preserve">https://en.wikipedia.org/wiki/Fort_Collins,_Colorado	</v>
      <v xml:space="preserve">https://creativecommons.org/licenses/by-sa/3.0	</v>
    </spb>
    <spb s="1">
      <v>324</v>
      <v>324</v>
      <v>324</v>
      <v>324</v>
      <v>324</v>
      <v>324</v>
      <v>324</v>
      <v>324</v>
      <v>324</v>
      <v>324</v>
    </spb>
    <spb s="0">
      <v xml:space="preserve">Wikipedia	</v>
      <v xml:space="preserve">CC BY-SA 3.0	</v>
      <v xml:space="preserve">https://en.wikipedia.org/wiki/Fountain,_Colorado	</v>
      <v xml:space="preserve">https://creativecommons.org/licenses/by-sa/3.0	</v>
    </spb>
    <spb s="1">
      <v>326</v>
      <v>326</v>
      <v>326</v>
      <v>326</v>
      <v>326</v>
      <v>326</v>
      <v>326</v>
      <v>326</v>
      <v>326</v>
      <v>326</v>
    </spb>
    <spb s="0">
      <v xml:space="preserve">Wikipedia	</v>
      <v xml:space="preserve">CC BY-SA 3.0	</v>
      <v xml:space="preserve">https://en.wikipedia.org/wiki/Grand_Junction,_Colorado	</v>
      <v xml:space="preserve">https://creativecommons.org/licenses/by-sa/3.0	</v>
    </spb>
    <spb s="1">
      <v>328</v>
      <v>328</v>
      <v>328</v>
      <v>328</v>
      <v>328</v>
      <v>328</v>
      <v>328</v>
      <v>328</v>
      <v>328</v>
      <v>328</v>
    </spb>
    <spb s="0">
      <v xml:space="preserve">Wikipedia	</v>
      <v xml:space="preserve">CC BY-SA 3.0	</v>
      <v xml:space="preserve">https://en.wikipedia.org/wiki/Loveland,_Colorado	</v>
      <v xml:space="preserve">https://creativecommons.org/licenses/by-sa/3.0	</v>
    </spb>
    <spb s="1">
      <v>330</v>
      <v>330</v>
      <v>330</v>
      <v>330</v>
      <v>330</v>
      <v>330</v>
      <v>330</v>
      <v>330</v>
      <v>330</v>
      <v>330</v>
    </spb>
    <spb s="0">
      <v xml:space="preserve">Wikipedia	</v>
      <v xml:space="preserve">CC BY-SA 3.0	</v>
      <v xml:space="preserve">https://en.wikipedia.org/wiki/Steamboat_Springs,_Colorado	</v>
      <v xml:space="preserve">https://creativecommons.org/licenses/by-sa/3.0	</v>
    </spb>
    <spb s="1">
      <v>332</v>
      <v>332</v>
      <v>332</v>
      <v>332</v>
      <v>332</v>
      <v>332</v>
      <v>332</v>
      <v>332</v>
      <v>332</v>
      <v>332</v>
    </spb>
    <spb s="0">
      <v xml:space="preserve">Wikipedia	</v>
      <v xml:space="preserve">CC BY-SA 3.0	</v>
      <v xml:space="preserve">https://en.wikipedia.org/wiki/Telluride,_Colorado	</v>
      <v xml:space="preserve">https://creativecommons.org/licenses/by-sa/3.0	</v>
    </spb>
    <spb s="1">
      <v>334</v>
      <v>334</v>
      <v>334</v>
      <v>334</v>
      <v>334</v>
      <v>334</v>
      <v>334</v>
      <v>334</v>
      <v>334</v>
      <v>334</v>
    </spb>
    <spb s="0">
      <v xml:space="preserve">Wikipedia	</v>
      <v xml:space="preserve">CC BY-SA 3.0	</v>
      <v xml:space="preserve">https://en.wikipedia.org/wiki/Vail,_Colorado	</v>
      <v xml:space="preserve">https://creativecommons.org/licenses/by-sa/3.0	</v>
    </spb>
    <spb s="1">
      <v>336</v>
      <v>336</v>
      <v>336</v>
      <v>336</v>
      <v>336</v>
      <v>336</v>
      <v>336</v>
      <v>336</v>
      <v>336</v>
      <v>336</v>
    </spb>
    <spb s="0">
      <v xml:space="preserve">Wikipedia	</v>
      <v xml:space="preserve">CC BY-SA 3.0	</v>
      <v xml:space="preserve">https://en.wikipedia.org/wiki/Winter_Park,_Colorado	</v>
      <v xml:space="preserve">https://creativecommons.org/licenses/by-sa/3.0	</v>
    </spb>
    <spb s="1">
      <v>338</v>
      <v>338</v>
      <v>338</v>
      <v>338</v>
      <v>338</v>
      <v>338</v>
      <v>338</v>
      <v>338</v>
      <v>338</v>
      <v>338</v>
    </spb>
    <spb s="0">
      <v xml:space="preserve">Wikipedia	</v>
      <v xml:space="preserve">CC BY-SA 3.0	</v>
      <v xml:space="preserve">https://en.wikipedia.org/wiki/Bridgeport,_Connecticut	</v>
      <v xml:space="preserve">https://creativecommons.org/licenses/by-sa/3.0	</v>
    </spb>
    <spb s="1">
      <v>340</v>
      <v>340</v>
      <v>340</v>
      <v>340</v>
      <v>340</v>
      <v>340</v>
      <v>340</v>
      <v>340</v>
      <v>340</v>
      <v>340</v>
    </spb>
    <spb s="0">
      <v xml:space="preserve">Wikipedia	</v>
      <v xml:space="preserve">CC BY-SA 3.0	</v>
      <v xml:space="preserve">https://en.wikipedia.org/wiki/Danbury,_Connecticut	</v>
      <v xml:space="preserve">https://creativecommons.org/licenses/by-sa/3.0	</v>
    </spb>
    <spb s="1">
      <v>342</v>
      <v>342</v>
      <v>342</v>
      <v>342</v>
      <v>342</v>
      <v>342</v>
      <v>342</v>
      <v>342</v>
      <v>342</v>
      <v>342</v>
    </spb>
    <spb s="0">
      <v xml:space="preserve">Wikipedia	</v>
      <v xml:space="preserve">CC-BY-SA	</v>
      <v xml:space="preserve">http://en.wikipedia.org/wiki/Greenwich,_Connecticut	</v>
      <v xml:space="preserve">http://creativecommons.org/licenses/by-sa/3.0/	</v>
    </spb>
    <spb s="0">
      <v xml:space="preserve">Wikipedia	</v>
      <v xml:space="preserve">CC BY-SA 3.0	</v>
      <v xml:space="preserve">https://en.wikipedia.org/wiki/Greenwich,_Connecticut	</v>
      <v xml:space="preserve">https://creativecommons.org/licenses/by-sa/3.0	</v>
    </spb>
    <spb s="1">
      <v>344</v>
      <v>345</v>
      <v>345</v>
      <v>345</v>
      <v>345</v>
      <v>345</v>
      <v>345</v>
      <v>345</v>
      <v>345</v>
      <v>345</v>
    </spb>
    <spb s="0">
      <v xml:space="preserve">Wikipedia	</v>
      <v xml:space="preserve">CC-BY-SA	</v>
      <v xml:space="preserve">http://en.wikipedia.org/wiki/Groton,_Connecticut	</v>
      <v xml:space="preserve">http://creativecommons.org/licenses/by-sa/3.0/	</v>
    </spb>
    <spb s="0">
      <v xml:space="preserve">Wikipedia	</v>
      <v xml:space="preserve">CC BY-SA 3.0	</v>
      <v xml:space="preserve">https://en.wikipedia.org/wiki/Groton,_Connecticut	</v>
      <v xml:space="preserve">https://creativecommons.org/licenses/by-sa/3.0	</v>
    </spb>
    <spb s="1">
      <v>347</v>
      <v>348</v>
      <v>348</v>
      <v>348</v>
      <v>348</v>
      <v>348</v>
      <v>348</v>
      <v>348</v>
      <v>348</v>
      <v>348</v>
    </spb>
    <spb s="7">
      <v>square km</v>
      <v>2021</v>
    </spb>
    <spb s="0">
      <v xml:space="preserve">Wikipedia	</v>
      <v xml:space="preserve">CC BY-SA 3.0	</v>
      <v xml:space="preserve">https://en.wikipedia.org/wiki/Hartford,_Connecticut	</v>
      <v xml:space="preserve">https://creativecommons.org/licenses/by-sa/3.0	</v>
    </spb>
    <spb s="1">
      <v>351</v>
      <v>351</v>
      <v>351</v>
      <v>351</v>
      <v>351</v>
      <v>351</v>
      <v>351</v>
      <v>351</v>
      <v>351</v>
      <v>351</v>
    </spb>
    <spb s="0">
      <v xml:space="preserve">Wikipedia	</v>
      <v xml:space="preserve">CC BY-SA 3.0	</v>
      <v xml:space="preserve">https://en.wikipedia.org/wiki/Litchfield_County,_Connecticut	</v>
      <v xml:space="preserve">https://creativecommons.org/licenses/by-sa/3.0	</v>
    </spb>
    <spb s="12">
      <v>353</v>
      <v>353</v>
      <v>353</v>
      <v>353</v>
      <v>353</v>
      <v>353</v>
      <v>353</v>
      <v>353</v>
    </spb>
    <spb s="0">
      <v xml:space="preserve">Wikipedia	</v>
      <v xml:space="preserve">CC BY-SA 3.0	</v>
      <v xml:space="preserve">https://en.wikipedia.org/wiki/Middletown,_Connecticut	</v>
      <v xml:space="preserve">https://creativecommons.org/licenses/by-sa/3.0	</v>
    </spb>
    <spb s="1">
      <v>355</v>
      <v>355</v>
      <v>355</v>
      <v>355</v>
      <v>355</v>
      <v>355</v>
      <v>355</v>
      <v>355</v>
      <v>355</v>
      <v>355</v>
    </spb>
    <spb s="0">
      <v xml:space="preserve">Wikipedia	</v>
      <v xml:space="preserve">CC BY-SA 3.0	</v>
      <v xml:space="preserve">https://en.wikipedia.org/wiki/New_Haven,_Connecticut	</v>
      <v xml:space="preserve">https://creativecommons.org/licenses/by-sa/3.0	</v>
    </spb>
    <spb s="1">
      <v>357</v>
      <v>357</v>
      <v>357</v>
      <v>357</v>
      <v>357</v>
      <v>357</v>
      <v>357</v>
      <v>357</v>
      <v>357</v>
      <v>357</v>
    </spb>
    <spb s="0">
      <v xml:space="preserve">Wikipedia	</v>
      <v xml:space="preserve">CC BY-SA 3.0	</v>
      <v xml:space="preserve">https://en.wikipedia.org/wiki/New_London,_Connecticut	</v>
      <v xml:space="preserve">https://creativecommons.org/licenses/by-sa/3.0	</v>
    </spb>
    <spb s="1">
      <v>359</v>
      <v>359</v>
      <v>359</v>
      <v>359</v>
      <v>359</v>
      <v>359</v>
      <v>359</v>
      <v>359</v>
      <v>359</v>
      <v>359</v>
    </spb>
    <spb s="0">
      <v xml:space="preserve">Wikipedia	</v>
      <v xml:space="preserve">CC-BY-SA	</v>
      <v xml:space="preserve">http://en.wikipedia.org/wiki/New_Milford,_Connecticut	</v>
      <v xml:space="preserve">http://creativecommons.org/licenses/by-sa/3.0/	</v>
    </spb>
    <spb s="0">
      <v xml:space="preserve">Wikipedia	</v>
      <v xml:space="preserve">CC BY-SA 3.0	</v>
      <v xml:space="preserve">https://en.wikipedia.org/wiki/New_Milford,_Connecticut	</v>
      <v xml:space="preserve">https://creativecommons.org/licenses/by-sa/3.0	</v>
    </spb>
    <spb s="1">
      <v>361</v>
      <v>362</v>
      <v>362</v>
      <v>362</v>
      <v>362</v>
      <v>362</v>
      <v>362</v>
      <v>362</v>
      <v>362</v>
      <v>362</v>
    </spb>
    <spb s="0">
      <v xml:space="preserve">Wikipedia	</v>
      <v xml:space="preserve">CC BY-SA 3.0	</v>
      <v xml:space="preserve">https://en.wikipedia.org/wiki/Norwich,_Connecticut	</v>
      <v xml:space="preserve">https://creativecommons.org/licenses/by-sa/3.0	</v>
    </spb>
    <spb s="1">
      <v>364</v>
      <v>364</v>
      <v>364</v>
      <v>364</v>
      <v>364</v>
      <v>364</v>
      <v>364</v>
      <v>364</v>
      <v>364</v>
      <v>364</v>
    </spb>
    <spb s="2">
      <v>10</v>
      <v>Name</v>
      <v>LearnMoreOnLink</v>
    </spb>
    <spb s="0">
      <v xml:space="preserve">Wikipedia	</v>
      <v xml:space="preserve">CC BY-SA 3.0	</v>
      <v xml:space="preserve">https://en.wikipedia.org/wiki/Stamford,_Connecticut	</v>
      <v xml:space="preserve">https://creativecommons.org/licenses/by-sa/3.0	</v>
    </spb>
    <spb s="1">
      <v>367</v>
      <v>367</v>
      <v>367</v>
      <v>367</v>
      <v>367</v>
      <v>367</v>
      <v>367</v>
      <v>367</v>
      <v>367</v>
      <v>367</v>
    </spb>
    <spb s="0">
      <v xml:space="preserve">Wikipedia	</v>
      <v xml:space="preserve">CC BY-SA 3.0	</v>
      <v xml:space="preserve">https://en.wikipedia.org/wiki/Tolland_County,_Connecticut	</v>
      <v xml:space="preserve">https://creativecommons.org/licenses/by-sa/3.0	</v>
    </spb>
    <spb s="0">
      <v xml:space="preserve">Wikipedia	</v>
      <v xml:space="preserve">CC-BY-SA	</v>
      <v xml:space="preserve">http://en.wikipedia.org/wiki/Tolland_County,_Connecticut	</v>
      <v xml:space="preserve">http://creativecommons.org/licenses/by-sa/3.0/	</v>
    </spb>
    <spb s="12">
      <v>369</v>
      <v>369</v>
      <v>369</v>
      <v>369</v>
      <v>369</v>
      <v>370</v>
      <v>369</v>
      <v>369</v>
    </spb>
    <spb s="0">
      <v xml:space="preserve">Wikipedia	</v>
      <v xml:space="preserve">CC BY-SA 3.0	</v>
      <v xml:space="preserve">https://en.wikipedia.org/wiki/Waterbury,_Connecticut	</v>
      <v xml:space="preserve">https://creativecommons.org/licenses/by-sa/3.0	</v>
    </spb>
    <spb s="1">
      <v>372</v>
      <v>372</v>
      <v>372</v>
      <v>372</v>
      <v>372</v>
      <v>372</v>
      <v>372</v>
      <v>372</v>
      <v>372</v>
      <v>372</v>
    </spb>
    <spb s="0">
      <v xml:space="preserve">Wikipedia	</v>
      <v xml:space="preserve">CC-BY-SA	</v>
      <v xml:space="preserve">http://en.wikipedia.org/wiki/Windham_County,_Connecticut	</v>
      <v xml:space="preserve">http://creativecommons.org/licenses/by-sa/3.0/	</v>
    </spb>
    <spb s="0">
      <v xml:space="preserve">Wikipedia	</v>
      <v xml:space="preserve">CC BY-SA 3.0	</v>
      <v xml:space="preserve">https://en.wikipedia.org/wiki/Windham_County,_Connecticut	</v>
      <v xml:space="preserve">https://creativecommons.org/licenses/by-sa/3.0	</v>
    </spb>
    <spb s="12">
      <v>374</v>
      <v>375</v>
      <v>375</v>
      <v>375</v>
      <v>375</v>
      <v>375</v>
      <v>375</v>
      <v>375</v>
    </spb>
    <spb s="0">
      <v xml:space="preserve">Wikipedia	</v>
      <v xml:space="preserve">CC BY-SA 3.0	</v>
      <v xml:space="preserve">https://en.wikipedia.org/wiki/Dover,_Delaware	</v>
      <v xml:space="preserve">https://creativecommons.org/licenses/by-sa/3.0	</v>
    </spb>
    <spb s="1">
      <v>377</v>
      <v>377</v>
      <v>377</v>
      <v>377</v>
      <v>377</v>
      <v>377</v>
      <v>377</v>
      <v>377</v>
      <v>377</v>
      <v>377</v>
    </spb>
    <spb s="0">
      <v xml:space="preserve">Wikipedia	</v>
      <v xml:space="preserve">CC BY-SA 3.0	</v>
      <v xml:space="preserve">https://en.wikipedia.org/wiki/Rehoboth_Beach,_Delaware	</v>
      <v xml:space="preserve">https://creativecommons.org/licenses/by-sa/3.0	</v>
    </spb>
    <spb s="1">
      <v>379</v>
      <v>379</v>
      <v>379</v>
      <v>379</v>
      <v>379</v>
      <v>379</v>
      <v>379</v>
      <v>379</v>
      <v>379</v>
      <v>379</v>
    </spb>
    <spb s="0">
      <v xml:space="preserve">Wikipedia	</v>
      <v xml:space="preserve">CC BY-SA 3.0	</v>
      <v xml:space="preserve">https://en.wikipedia.org/wiki/Alexandria,_Virginia	</v>
      <v xml:space="preserve">https://creativecommons.org/licenses/by-sa/3.0	</v>
    </spb>
    <spb s="10">
      <v>381</v>
      <v>381</v>
      <v>381</v>
      <v>381</v>
      <v>381</v>
      <v>381</v>
      <v>381</v>
    </spb>
    <spb s="0">
      <v xml:space="preserve">Wikipedia	</v>
      <v xml:space="preserve">CC BY-SA 3.0	</v>
      <v xml:space="preserve">https://en.wikipedia.org/wiki/Arlington_County,_Virginia	</v>
      <v xml:space="preserve">https://creativecommons.org/licenses/by-sa/3.0	</v>
    </spb>
    <spb s="10">
      <v>383</v>
      <v>383</v>
      <v>383</v>
      <v>383</v>
      <v>383</v>
      <v>383</v>
      <v>383</v>
    </spb>
    <spb s="0">
      <v xml:space="preserve">Wikipedia	</v>
      <v xml:space="preserve">CC BY-SA 3.0	</v>
      <v xml:space="preserve">https://en.wikipedia.org/wiki/Bethesda,_Maryland	</v>
      <v xml:space="preserve">https://creativecommons.org/licenses/by-sa/3.0	</v>
    </spb>
    <spb s="1">
      <v>385</v>
      <v>385</v>
      <v>385</v>
      <v>385</v>
      <v>385</v>
      <v>385</v>
      <v>385</v>
      <v>385</v>
      <v>385</v>
      <v>385</v>
    </spb>
    <spb s="0">
      <v xml:space="preserve">Wikipedia	</v>
      <v xml:space="preserve">CC BY-SA 3.0	</v>
      <v xml:space="preserve">https://en.wikipedia.org/wiki/College_Park,_Maryland	</v>
      <v xml:space="preserve">https://creativecommons.org/licenses/by-sa/3.0	</v>
    </spb>
    <spb s="1">
      <v>387</v>
      <v>387</v>
      <v>387</v>
      <v>387</v>
      <v>387</v>
      <v>387</v>
      <v>387</v>
      <v>387</v>
      <v>387</v>
      <v>387</v>
    </spb>
    <spb s="0">
      <v xml:space="preserve">Wikipedia	</v>
      <v xml:space="preserve">CC BY-SA 3.0	</v>
      <v xml:space="preserve">https://en.wikipedia.org/wiki/Tysons,_Virginia	</v>
      <v xml:space="preserve">https://creativecommons.org/licenses/by-sa/3.0	</v>
    </spb>
    <spb s="1">
      <v>389</v>
      <v>389</v>
      <v>389</v>
      <v>389</v>
      <v>389</v>
      <v>389</v>
      <v>389</v>
      <v>389</v>
      <v>389</v>
      <v>389</v>
    </spb>
    <spb s="0">
      <v xml:space="preserve">Wikipedia	</v>
      <v xml:space="preserve">CC BY-SA 3.0	</v>
      <v xml:space="preserve">https://en.wikipedia.org/wiki/Washington,_D.C.	</v>
      <v xml:space="preserve">https://creativecommons.org/licenses/by-sa/3.0	</v>
    </spb>
    <spb s="0">
      <v xml:space="preserve">US Census	</v>
      <v xml:space="preserve">	</v>
      <v xml:space="preserve">https://www.census.gov/popest/data/state/asrh/2014/files/SC-EST2014-AGESEX-CIV.csv	</v>
      <v xml:space="preserve">	</v>
    </spb>
    <spb s="0">
      <v xml:space="preserve">Wikipedia	</v>
      <v xml:space="preserve">CC-BY-SA	</v>
      <v xml:space="preserve">http://en.wikipedia.org/wiki/Washington,_D.C.	</v>
      <v xml:space="preserve">http://creativecommons.org/licenses/by-sa/3.0/	</v>
    </spb>
    <spb s="0">
      <v xml:space="preserve">Wikipedia	US Census	US Census	</v>
      <v xml:space="preserve">CC-BY-SA			</v>
      <v xml:space="preserve">http://en.wikipedia.org/wiki/Washington,_D.C.	https://www.census.gov/popest/data/state/asrh/2014/files/SC-EST2014-AGESEX-CIV.csv	http://www.census.gov/quickfacts/table/WTN220212/11	</v>
      <v xml:space="preserve">http://creativecommons.org/licenses/by-sa/3.0/			</v>
    </spb>
    <spb s="15">
      <v>391</v>
      <v>391</v>
      <v>392</v>
      <v>391</v>
      <v>391</v>
      <v>391</v>
      <v>393</v>
      <v>392</v>
      <v>391</v>
      <v>392</v>
      <v>394</v>
      <v>392</v>
      <v>392</v>
      <v>392</v>
      <v>392</v>
      <v>394</v>
      <v>392</v>
      <v>392</v>
      <v>392</v>
      <v>392</v>
      <v>392</v>
      <v>392</v>
      <v>392</v>
      <v>392</v>
      <v>392</v>
      <v>394</v>
      <v>392</v>
      <v>392</v>
      <v>392</v>
      <v>392</v>
    </spb>
    <spb s="2">
      <v>11</v>
      <v>Name</v>
      <v>LearnMoreOnLink</v>
    </spb>
    <spb s="16">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8">
      <v>5</v>
    </spb>
    <spb s="8">
      <v>6</v>
    </spb>
    <spb s="8">
      <v>7</v>
    </spb>
    <spb s="8">
      <v>8</v>
    </spb>
    <spb s="0">
      <v xml:space="preserve">Wikipedia	</v>
      <v xml:space="preserve">CC BY-SA 3.0	</v>
      <v xml:space="preserve">https://en.wikipedia.org/wiki/Boca_Raton,_Florida	</v>
      <v xml:space="preserve">https://creativecommons.org/licenses/by-sa/3.0	</v>
    </spb>
    <spb s="1">
      <v>402</v>
      <v>402</v>
      <v>402</v>
      <v>402</v>
      <v>402</v>
      <v>402</v>
      <v>402</v>
      <v>402</v>
      <v>402</v>
      <v>402</v>
    </spb>
    <spb s="0">
      <v xml:space="preserve">Wikipedia	</v>
      <v xml:space="preserve">CC BY-SA 3.0	</v>
      <v xml:space="preserve">https://en.wikipedia.org/wiki/Bonita_Springs,_Florida	</v>
      <v xml:space="preserve">https://creativecommons.org/licenses/by-sa/3.0	</v>
    </spb>
    <spb s="1">
      <v>404</v>
      <v>404</v>
      <v>404</v>
      <v>404</v>
      <v>404</v>
      <v>404</v>
      <v>404</v>
      <v>404</v>
      <v>404</v>
      <v>404</v>
    </spb>
    <spb s="0">
      <v xml:space="preserve">Wikipedia	</v>
      <v xml:space="preserve">CC BY-SA 3.0	</v>
      <v xml:space="preserve">https://en.wikipedia.org/wiki/Boynton_Beach,_Florida	</v>
      <v xml:space="preserve">https://creativecommons.org/licenses/by-sa/3.0	</v>
    </spb>
    <spb s="1">
      <v>406</v>
      <v>406</v>
      <v>406</v>
      <v>406</v>
      <v>406</v>
      <v>406</v>
      <v>406</v>
      <v>406</v>
      <v>406</v>
      <v>406</v>
    </spb>
    <spb s="0">
      <v xml:space="preserve">Wikipedia	</v>
      <v xml:space="preserve">CC BY-SA 3.0	</v>
      <v xml:space="preserve">https://en.wikipedia.org/wiki/Bradenton,_Florida	</v>
      <v xml:space="preserve">https://creativecommons.org/licenses/by-sa/3.0	</v>
    </spb>
    <spb s="1">
      <v>408</v>
      <v>408</v>
      <v>408</v>
      <v>408</v>
      <v>408</v>
      <v>408</v>
      <v>408</v>
      <v>408</v>
      <v>408</v>
      <v>408</v>
    </spb>
    <spb s="0">
      <v xml:space="preserve">Wikipedia	</v>
      <v xml:space="preserve">CC BY-SA 3.0	</v>
      <v xml:space="preserve">https://en.wikipedia.org/wiki/Cape_Coral,_Florida	</v>
      <v xml:space="preserve">https://creativecommons.org/licenses/by-sa/3.0	</v>
    </spb>
    <spb s="1">
      <v>410</v>
      <v>410</v>
      <v>410</v>
      <v>410</v>
      <v>410</v>
      <v>410</v>
      <v>410</v>
      <v>410</v>
      <v>410</v>
      <v>410</v>
    </spb>
    <spb s="0">
      <v xml:space="preserve">Wikipedia	</v>
      <v xml:space="preserve">CC BY-SA 3.0	</v>
      <v xml:space="preserve">https://en.wikipedia.org/wiki/Clearwater,_Florida	</v>
      <v xml:space="preserve">https://creativecommons.org/licenses/by-sa/3.0	</v>
    </spb>
    <spb s="1">
      <v>412</v>
      <v>412</v>
      <v>412</v>
      <v>412</v>
      <v>412</v>
      <v>412</v>
      <v>412</v>
      <v>412</v>
      <v>412</v>
      <v>412</v>
    </spb>
    <spb s="0">
      <v xml:space="preserve">Wikipedia	</v>
      <v xml:space="preserve">CC BY-SA 3.0	</v>
      <v xml:space="preserve">https://en.wikipedia.org/wiki/Daytona_Beach,_Florida	</v>
      <v xml:space="preserve">https://creativecommons.org/licenses/by-sa/3.0	</v>
    </spb>
    <spb s="1">
      <v>414</v>
      <v>414</v>
      <v>414</v>
      <v>414</v>
      <v>414</v>
      <v>414</v>
      <v>414</v>
      <v>414</v>
      <v>414</v>
      <v>414</v>
    </spb>
    <spb s="0">
      <v xml:space="preserve">Wikipedia	</v>
      <v xml:space="preserve">CC BY-SA 3.0	</v>
      <v xml:space="preserve">https://en.wikipedia.org/wiki/Deltona,_Florida	</v>
      <v xml:space="preserve">https://creativecommons.org/licenses/by-sa/3.0	</v>
    </spb>
    <spb s="1">
      <v>416</v>
      <v>416</v>
      <v>416</v>
      <v>416</v>
      <v>416</v>
      <v>416</v>
      <v>416</v>
      <v>416</v>
      <v>416</v>
      <v>416</v>
    </spb>
    <spb s="0">
      <v xml:space="preserve">Wikipedia	</v>
      <v xml:space="preserve">CC BY-SA 3.0	</v>
      <v xml:space="preserve">https://en.wikipedia.org/wiki/Fort_Lauderdale,_Florida	</v>
      <v xml:space="preserve">https://creativecommons.org/licenses/by-sa/3.0	</v>
    </spb>
    <spb s="1">
      <v>418</v>
      <v>418</v>
      <v>418</v>
      <v>418</v>
      <v>418</v>
      <v>418</v>
      <v>418</v>
      <v>418</v>
      <v>418</v>
      <v>418</v>
    </spb>
    <spb s="0">
      <v xml:space="preserve">Wikipedia	</v>
      <v xml:space="preserve">CC BY-SA 3.0	</v>
      <v xml:space="preserve">https://en.wikipedia.org/wiki/Fort_Myers,_Florida	</v>
      <v xml:space="preserve">https://creativecommons.org/licenses/by-sa/3.0	</v>
    </spb>
    <spb s="1">
      <v>420</v>
      <v>420</v>
      <v>420</v>
      <v>420</v>
      <v>420</v>
      <v>420</v>
      <v>420</v>
      <v>420</v>
      <v>420</v>
      <v>420</v>
    </spb>
    <spb s="0">
      <v xml:space="preserve">Wikipedia	</v>
      <v xml:space="preserve">CC BY-SA 3.0	</v>
      <v xml:space="preserve">https://en.wikipedia.org/wiki/Fort_Pierce,_Florida	</v>
      <v xml:space="preserve">https://creativecommons.org/licenses/by-sa/3.0	</v>
    </spb>
    <spb s="1">
      <v>422</v>
      <v>422</v>
      <v>422</v>
      <v>422</v>
      <v>422</v>
      <v>422</v>
      <v>422</v>
      <v>422</v>
      <v>422</v>
      <v>422</v>
    </spb>
    <spb s="0">
      <v xml:space="preserve">Wikipedia	</v>
      <v xml:space="preserve">CC BY-SA 3.0	</v>
      <v xml:space="preserve">https://en.wikipedia.org/wiki/Gainesville,_Florida	</v>
      <v xml:space="preserve">https://creativecommons.org/licenses/by-sa/3.0	</v>
    </spb>
    <spb s="1">
      <v>424</v>
      <v>424</v>
      <v>424</v>
      <v>424</v>
      <v>424</v>
      <v>424</v>
      <v>424</v>
      <v>424</v>
      <v>424</v>
      <v>424</v>
    </spb>
    <spb s="0">
      <v xml:space="preserve">Wikipedia	</v>
      <v xml:space="preserve">CC BY-SA 3.0	</v>
      <v xml:space="preserve">https://en.wikipedia.org/wiki/Homestead,_Florida	</v>
      <v xml:space="preserve">https://creativecommons.org/licenses/by-sa/3.0	</v>
    </spb>
    <spb s="1">
      <v>426</v>
      <v>426</v>
      <v>426</v>
      <v>426</v>
      <v>426</v>
      <v>426</v>
      <v>426</v>
      <v>426</v>
      <v>426</v>
      <v>426</v>
    </spb>
    <spb s="0">
      <v xml:space="preserve">Wikipedia	</v>
      <v xml:space="preserve">CC BY-SA 3.0	</v>
      <v xml:space="preserve">https://en.wikipedia.org/wiki/Jacksonville,_Florida	</v>
      <v xml:space="preserve">https://creativecommons.org/licenses/by-sa/3.0	</v>
    </spb>
    <spb s="1">
      <v>428</v>
      <v>428</v>
      <v>428</v>
      <v>428</v>
      <v>428</v>
      <v>428</v>
      <v>428</v>
      <v>428</v>
      <v>428</v>
      <v>428</v>
    </spb>
    <spb s="0">
      <v xml:space="preserve">Wikipedia	</v>
      <v xml:space="preserve">CC BY-SA 3.0	</v>
      <v xml:space="preserve">https://en.wikipedia.org/wiki/Key_Largo,_Florida	</v>
      <v xml:space="preserve">https://creativecommons.org/licenses/by-sa/3.0	</v>
    </spb>
    <spb s="1">
      <v>430</v>
      <v>430</v>
      <v>430</v>
      <v>430</v>
      <v>430</v>
      <v>430</v>
      <v>430</v>
      <v>430</v>
      <v>430</v>
      <v>430</v>
    </spb>
    <spb s="0">
      <v xml:space="preserve">Wikipedia	</v>
      <v xml:space="preserve">CC BY-SA 3.0	</v>
      <v xml:space="preserve">https://en.wikipedia.org/wiki/Kissimmee,_Florida	</v>
      <v xml:space="preserve">https://creativecommons.org/licenses/by-sa/3.0	</v>
    </spb>
    <spb s="1">
      <v>432</v>
      <v>432</v>
      <v>432</v>
      <v>432</v>
      <v>432</v>
      <v>432</v>
      <v>432</v>
      <v>432</v>
      <v>432</v>
      <v>432</v>
    </spb>
    <spb s="0">
      <v xml:space="preserve">Wikipedia	</v>
      <v xml:space="preserve">CC BY-SA 3.0	</v>
      <v xml:space="preserve">https://en.wikipedia.org/wiki/Lakeland,_Florida	</v>
      <v xml:space="preserve">https://creativecommons.org/licenses/by-sa/3.0	</v>
    </spb>
    <spb s="1">
      <v>434</v>
      <v>434</v>
      <v>434</v>
      <v>434</v>
      <v>434</v>
      <v>434</v>
      <v>434</v>
      <v>434</v>
      <v>434</v>
      <v>434</v>
    </spb>
    <spb s="0">
      <v xml:space="preserve">Wikipedia	</v>
      <v xml:space="preserve">CC BY-SA 3.0	</v>
      <v xml:space="preserve">https://en.wikipedia.org/wiki/Miami	</v>
      <v xml:space="preserve">https://creativecommons.org/licenses/by-sa/3.0	</v>
    </spb>
    <spb s="1">
      <v>436</v>
      <v>436</v>
      <v>436</v>
      <v>436</v>
      <v>436</v>
      <v>436</v>
      <v>436</v>
      <v>436</v>
      <v>436</v>
      <v>436</v>
    </spb>
    <spb s="7">
      <v>square km</v>
      <v>2022</v>
    </spb>
    <spb s="0">
      <v xml:space="preserve">Wikipedia	</v>
      <v xml:space="preserve">CC BY-SA 3.0	</v>
      <v xml:space="preserve">https://en.wikipedia.org/wiki/Naples,_Florida	</v>
      <v xml:space="preserve">https://creativecommons.org/licenses/by-sa/3.0	</v>
    </spb>
    <spb s="1">
      <v>439</v>
      <v>439</v>
      <v>439</v>
      <v>439</v>
      <v>439</v>
      <v>439</v>
      <v>439</v>
      <v>439</v>
      <v>439</v>
      <v>439</v>
    </spb>
    <spb s="0">
      <v xml:space="preserve">Wikipedia	</v>
      <v xml:space="preserve">CC BY-SA 3.0	</v>
      <v xml:space="preserve">https://en.wikipedia.org/wiki/North_Port,_Florida	</v>
      <v xml:space="preserve">https://creativecommons.org/licenses/by-sa/3.0	</v>
    </spb>
    <spb s="1">
      <v>441</v>
      <v>441</v>
      <v>441</v>
      <v>441</v>
      <v>441</v>
      <v>441</v>
      <v>441</v>
      <v>441</v>
      <v>441</v>
      <v>441</v>
    </spb>
    <spb s="0">
      <v xml:space="preserve">Wikipedia	</v>
      <v xml:space="preserve">CC BY-SA 3.0	</v>
      <v xml:space="preserve">https://en.wikipedia.org/wiki/Ocala,_Florida	</v>
      <v xml:space="preserve">https://creativecommons.org/licenses/by-sa/3.0	</v>
    </spb>
    <spb s="1">
      <v>443</v>
      <v>443</v>
      <v>443</v>
      <v>443</v>
      <v>443</v>
      <v>443</v>
      <v>443</v>
      <v>443</v>
      <v>443</v>
      <v>443</v>
    </spb>
    <spb s="0">
      <v xml:space="preserve">Wikipedia	</v>
      <v xml:space="preserve">CC BY-SA 3.0	</v>
      <v xml:space="preserve">https://en.wikipedia.org/wiki/Orlando,_Florida	</v>
      <v xml:space="preserve">https://creativecommons.org/licenses/by-sa/3.0	</v>
    </spb>
    <spb s="1">
      <v>445</v>
      <v>445</v>
      <v>445</v>
      <v>445</v>
      <v>445</v>
      <v>445</v>
      <v>445</v>
      <v>445</v>
      <v>445</v>
      <v>445</v>
    </spb>
    <spb s="0">
      <v xml:space="preserve">Wikipedia	</v>
      <v xml:space="preserve">CC BY-SA 3.0	</v>
      <v xml:space="preserve">https://en.wikipedia.org/wiki/Ormond_Beach,_Florida	</v>
      <v xml:space="preserve">https://creativecommons.org/licenses/by-sa/3.0	</v>
    </spb>
    <spb s="1">
      <v>447</v>
      <v>447</v>
      <v>447</v>
      <v>447</v>
      <v>447</v>
      <v>447</v>
      <v>447</v>
      <v>447</v>
      <v>447</v>
      <v>447</v>
    </spb>
    <spb s="0">
      <v xml:space="preserve">Wikipedia	</v>
      <v xml:space="preserve">CC BY-SA 3.0	</v>
      <v xml:space="preserve">https://en.wikipedia.org/wiki/Palm_Bay,_Florida	</v>
      <v xml:space="preserve">https://creativecommons.org/licenses/by-sa/3.0	</v>
    </spb>
    <spb s="1">
      <v>449</v>
      <v>449</v>
      <v>449</v>
      <v>449</v>
      <v>449</v>
      <v>449</v>
      <v>449</v>
      <v>449</v>
      <v>449</v>
      <v>449</v>
    </spb>
    <spb s="0">
      <v xml:space="preserve">Wikipedia	</v>
      <v xml:space="preserve">CC BY-SA 3.0	</v>
      <v xml:space="preserve">https://en.wikipedia.org/wiki/Panama_City,_Florida	</v>
      <v xml:space="preserve">https://creativecommons.org/licenses/by-sa/3.0	</v>
    </spb>
    <spb s="1">
      <v>451</v>
      <v>451</v>
      <v>451</v>
      <v>451</v>
      <v>451</v>
      <v>451</v>
      <v>451</v>
      <v>451</v>
      <v>451</v>
      <v>451</v>
    </spb>
    <spb s="0">
      <v xml:space="preserve">Wikipedia	</v>
      <v xml:space="preserve">CC BY-SA 3.0	</v>
      <v xml:space="preserve">https://en.wikipedia.org/wiki/Pensacola,_Florida	</v>
      <v xml:space="preserve">https://creativecommons.org/licenses/by-sa/3.0	</v>
    </spb>
    <spb s="1">
      <v>453</v>
      <v>453</v>
      <v>453</v>
      <v>453</v>
      <v>453</v>
      <v>453</v>
      <v>453</v>
      <v>453</v>
      <v>453</v>
      <v>453</v>
    </spb>
    <spb s="0">
      <v xml:space="preserve">Wikipedia	</v>
      <v xml:space="preserve">CC BY-SA 3.0	</v>
      <v xml:space="preserve">https://en.wikipedia.org/wiki/Port_Charlotte,_Florida	</v>
      <v xml:space="preserve">https://creativecommons.org/licenses/by-sa/3.0	</v>
    </spb>
    <spb s="1">
      <v>455</v>
      <v>455</v>
      <v>455</v>
      <v>455</v>
      <v>455</v>
      <v>455</v>
      <v>455</v>
      <v>455</v>
      <v>455</v>
      <v>455</v>
    </spb>
    <spb s="0">
      <v xml:space="preserve">Wikipedia	</v>
      <v xml:space="preserve">CC BY-SA 3.0	</v>
      <v xml:space="preserve">https://en.wikipedia.org/wiki/Port_St._Lucie,_Florida	</v>
      <v xml:space="preserve">https://creativecommons.org/licenses/by-sa/3.0	</v>
    </spb>
    <spb s="1">
      <v>457</v>
      <v>457</v>
      <v>457</v>
      <v>457</v>
      <v>457</v>
      <v>457</v>
      <v>457</v>
      <v>457</v>
      <v>457</v>
      <v>457</v>
    </spb>
    <spb s="0">
      <v xml:space="preserve">Wikipedia	</v>
      <v xml:space="preserve">CC BY-SA 3.0	</v>
      <v xml:space="preserve">https://en.wikipedia.org/wiki/Punta_Gorda,_Florida	</v>
      <v xml:space="preserve">https://creativecommons.org/licenses/by-sa/3.0	</v>
    </spb>
    <spb s="1">
      <v>459</v>
      <v>459</v>
      <v>459</v>
      <v>459</v>
      <v>459</v>
      <v>459</v>
      <v>459</v>
      <v>459</v>
      <v>459</v>
      <v>459</v>
    </spb>
    <spb s="0">
      <v xml:space="preserve">Wikipedia	</v>
      <v xml:space="preserve">CC BY-SA 3.0	</v>
      <v xml:space="preserve">https://en.wikipedia.org/wiki/Sanford,_Florida	</v>
      <v xml:space="preserve">https://creativecommons.org/licenses/by-sa/3.0	</v>
    </spb>
    <spb s="1">
      <v>461</v>
      <v>461</v>
      <v>461</v>
      <v>461</v>
      <v>461</v>
      <v>461</v>
      <v>461</v>
      <v>461</v>
      <v>461</v>
      <v>461</v>
    </spb>
    <spb s="0">
      <v xml:space="preserve">Wikipedia	</v>
      <v xml:space="preserve">CC BY-SA 3.0	</v>
      <v xml:space="preserve">https://en.wikipedia.org/wiki/Sarasota,_Florida	</v>
      <v xml:space="preserve">https://creativecommons.org/licenses/by-sa/3.0	</v>
    </spb>
    <spb s="1">
      <v>463</v>
      <v>463</v>
      <v>463</v>
      <v>463</v>
      <v>463</v>
      <v>463</v>
      <v>463</v>
      <v>463</v>
      <v>463</v>
      <v>463</v>
    </spb>
    <spb s="0">
      <v xml:space="preserve">Wikipedia	</v>
      <v xml:space="preserve">CC BY-SA 3.0	</v>
      <v xml:space="preserve">https://en.wikipedia.org/wiki/St._Petersburg,_Florida	</v>
      <v xml:space="preserve">https://creativecommons.org/licenses/by-sa/3.0	</v>
    </spb>
    <spb s="1">
      <v>465</v>
      <v>465</v>
      <v>465</v>
      <v>465</v>
      <v>465</v>
      <v>465</v>
      <v>465</v>
      <v>465</v>
      <v>465</v>
      <v>465</v>
    </spb>
    <spb s="0">
      <v xml:space="preserve">Wikipedia	</v>
      <v xml:space="preserve">CC BY-SA 3.0	</v>
      <v xml:space="preserve">https://en.wikipedia.org/wiki/Tallahassee,_Florida	</v>
      <v xml:space="preserve">https://creativecommons.org/licenses/by-sa/3.0	</v>
    </spb>
    <spb s="1">
      <v>467</v>
      <v>467</v>
      <v>467</v>
      <v>467</v>
      <v>467</v>
      <v>467</v>
      <v>467</v>
      <v>467</v>
      <v>467</v>
      <v>467</v>
    </spb>
    <spb s="0">
      <v xml:space="preserve">Wikipedia	</v>
      <v xml:space="preserve">CC BY-SA 3.0	</v>
      <v xml:space="preserve">https://en.wikipedia.org/wiki/Tampa,_Florida	</v>
      <v xml:space="preserve">https://creativecommons.org/licenses/by-sa/3.0	</v>
    </spb>
    <spb s="1">
      <v>469</v>
      <v>469</v>
      <v>469</v>
      <v>469</v>
      <v>469</v>
      <v>469</v>
      <v>469</v>
      <v>469</v>
      <v>469</v>
      <v>469</v>
    </spb>
    <spb s="0">
      <v xml:space="preserve">Wikipedia	</v>
      <v xml:space="preserve">CC BY-SA 3.0	</v>
      <v xml:space="preserve">https://en.wikipedia.org/wiki/Titusville,_Florida	</v>
      <v xml:space="preserve">https://creativecommons.org/licenses/by-sa/3.0	</v>
    </spb>
    <spb s="1">
      <v>471</v>
      <v>471</v>
      <v>471</v>
      <v>471</v>
      <v>471</v>
      <v>471</v>
      <v>471</v>
      <v>471</v>
      <v>471</v>
      <v>471</v>
    </spb>
    <spb s="0">
      <v xml:space="preserve">Wikipedia	</v>
      <v xml:space="preserve">CC BY-SA 3.0	</v>
      <v xml:space="preserve">https://en.wikipedia.org/wiki/Venice	</v>
      <v xml:space="preserve">https://creativecommons.org/licenses/by-sa/3.0	</v>
    </spb>
    <spb s="1">
      <v>473</v>
      <v>473</v>
      <v>473</v>
      <v>473</v>
      <v>473</v>
      <v>473</v>
      <v>473</v>
      <v>473</v>
      <v>473</v>
      <v>473</v>
    </spb>
    <spb s="7">
      <v>square km</v>
      <v>2023</v>
    </spb>
    <spb s="0">
      <v xml:space="preserve">Wikipedia	</v>
      <v xml:space="preserve">CC BY-SA 3.0	</v>
      <v xml:space="preserve">https://en.wikipedia.org/wiki/West_Palm_Beach,_Florida	</v>
      <v xml:space="preserve">https://creativecommons.org/licenses/by-sa/3.0	</v>
    </spb>
    <spb s="1">
      <v>476</v>
      <v>476</v>
      <v>476</v>
      <v>476</v>
      <v>476</v>
      <v>476</v>
      <v>476</v>
      <v>476</v>
      <v>476</v>
      <v>476</v>
    </spb>
    <spb s="0">
      <v xml:space="preserve">Wikipedia	</v>
      <v xml:space="preserve">CC BY-SA 3.0	</v>
      <v xml:space="preserve">https://en.wikipedia.org/wiki/Winter_Haven,_Florida	</v>
      <v xml:space="preserve">https://creativecommons.org/licenses/by-sa/3.0	</v>
    </spb>
    <spb s="1">
      <v>478</v>
      <v>478</v>
      <v>478</v>
      <v>478</v>
      <v>478</v>
      <v>478</v>
      <v>478</v>
      <v>478</v>
      <v>478</v>
      <v>478</v>
    </spb>
    <spb s="0">
      <v xml:space="preserve">Wikipedia	</v>
      <v xml:space="preserve">CC BY-SA 3.0	</v>
      <v xml:space="preserve">https://en.wikipedia.org/wiki/Albany,_Georgia	</v>
      <v xml:space="preserve">https://creativecommons.org/licenses/by-sa/3.0	</v>
    </spb>
    <spb s="1">
      <v>480</v>
      <v>480</v>
      <v>480</v>
      <v>480</v>
      <v>480</v>
      <v>480</v>
      <v>480</v>
      <v>480</v>
      <v>480</v>
      <v>480</v>
    </spb>
    <spb s="0">
      <v xml:space="preserve">Wikipedia	</v>
      <v xml:space="preserve">CC BY-SA 3.0	</v>
      <v xml:space="preserve">https://en.wikipedia.org/wiki/Alpharetta,_Georgia	</v>
      <v xml:space="preserve">https://creativecommons.org/licenses/by-sa/3.0	</v>
    </spb>
    <spb s="1">
      <v>482</v>
      <v>482</v>
      <v>482</v>
      <v>482</v>
      <v>482</v>
      <v>482</v>
      <v>482</v>
      <v>482</v>
      <v>482</v>
      <v>482</v>
    </spb>
    <spb s="0">
      <v xml:space="preserve">Wikipedia	</v>
      <v xml:space="preserve">CC BY-SA 3.0	</v>
      <v xml:space="preserve">https://en.wikipedia.org/wiki/Athens,_Georgia	</v>
      <v xml:space="preserve">https://creativecommons.org/licenses/by-sa/3.0	</v>
    </spb>
    <spb s="1">
      <v>484</v>
      <v>484</v>
      <v>484</v>
      <v>484</v>
      <v>484</v>
      <v>484</v>
      <v>484</v>
      <v>484</v>
      <v>484</v>
      <v>484</v>
    </spb>
    <spb s="0">
      <v xml:space="preserve">Wikipedia	</v>
      <v xml:space="preserve">CC BY-SA 3.0	</v>
      <v xml:space="preserve">https://en.wikipedia.org/wiki/Atlanta	</v>
      <v xml:space="preserve">https://creativecommons.org/licenses/by-sa/3.0	</v>
    </spb>
    <spb s="1">
      <v>486</v>
      <v>486</v>
      <v>486</v>
      <v>486</v>
      <v>486</v>
      <v>486</v>
      <v>486</v>
      <v>486</v>
      <v>486</v>
      <v>486</v>
    </spb>
    <spb s="0">
      <v xml:space="preserve">Wikipedia	</v>
      <v xml:space="preserve">CC BY-SA 3.0	</v>
      <v xml:space="preserve">https://en.wikipedia.org/wiki/Augusta,_Georgia	</v>
      <v xml:space="preserve">https://creativecommons.org/licenses/by-sa/3.0	</v>
    </spb>
    <spb s="1">
      <v>488</v>
      <v>488</v>
      <v>488</v>
      <v>488</v>
      <v>488</v>
      <v>488</v>
      <v>488</v>
      <v>488</v>
      <v>488</v>
      <v>488</v>
    </spb>
    <spb s="0">
      <v xml:space="preserve">Wikipedia	</v>
      <v xml:space="preserve">CC BY-SA 3.0	</v>
      <v xml:space="preserve">https://en.wikipedia.org/wiki/Bainbridge,_Georgia	</v>
      <v xml:space="preserve">https://creativecommons.org/licenses/by-sa/3.0	</v>
    </spb>
    <spb s="1">
      <v>490</v>
      <v>490</v>
      <v>490</v>
      <v>490</v>
      <v>490</v>
      <v>490</v>
      <v>490</v>
      <v>490</v>
      <v>490</v>
      <v>490</v>
    </spb>
    <spb s="0">
      <v xml:space="preserve">Wikipedia	</v>
      <v xml:space="preserve">CC BY-SA 3.0	</v>
      <v xml:space="preserve">https://en.wikipedia.org/wiki/Blue_Ridge,_Georgia	</v>
      <v xml:space="preserve">https://creativecommons.org/licenses/by-sa/3.0	</v>
    </spb>
    <spb s="1">
      <v>492</v>
      <v>492</v>
      <v>492</v>
      <v>492</v>
      <v>492</v>
      <v>492</v>
      <v>492</v>
      <v>492</v>
      <v>492</v>
      <v>492</v>
    </spb>
    <spb s="0">
      <v xml:space="preserve">Wikipedia	</v>
      <v xml:space="preserve">CC BY-SA 3.0	</v>
      <v xml:space="preserve">https://en.wikipedia.org/wiki/Brunswick,_Georgia	</v>
      <v xml:space="preserve">https://creativecommons.org/licenses/by-sa/3.0	</v>
    </spb>
    <spb s="1">
      <v>494</v>
      <v>494</v>
      <v>494</v>
      <v>494</v>
      <v>494</v>
      <v>494</v>
      <v>494</v>
      <v>494</v>
      <v>494</v>
      <v>494</v>
    </spb>
    <spb s="0">
      <v xml:space="preserve">Wikipedia	</v>
      <v xml:space="preserve">CC BY-SA 3.0	</v>
      <v xml:space="preserve">https://en.wikipedia.org/wiki/Calhoun,_Georgia	</v>
      <v xml:space="preserve">https://creativecommons.org/licenses/by-sa/3.0	</v>
    </spb>
    <spb s="1">
      <v>496</v>
      <v>496</v>
      <v>496</v>
      <v>496</v>
      <v>496</v>
      <v>496</v>
      <v>496</v>
      <v>496</v>
      <v>496</v>
      <v>496</v>
    </spb>
    <spb s="0">
      <v xml:space="preserve">Wikipedia	</v>
      <v xml:space="preserve">CC BY-SA 3.0	</v>
      <v xml:space="preserve">https://en.wikipedia.org/wiki/Cartersville,_Georgia	</v>
      <v xml:space="preserve">https://creativecommons.org/licenses/by-sa/3.0	</v>
    </spb>
    <spb s="1">
      <v>498</v>
      <v>498</v>
      <v>498</v>
      <v>498</v>
      <v>498</v>
      <v>498</v>
      <v>498</v>
      <v>498</v>
      <v>498</v>
      <v>498</v>
    </spb>
    <spb s="0">
      <v xml:space="preserve">Wikipedia	</v>
      <v xml:space="preserve">CC BY-SA 3.0	</v>
      <v xml:space="preserve">https://en.wikipedia.org/wiki/Columbus,_Georgia	</v>
      <v xml:space="preserve">https://creativecommons.org/licenses/by-sa/3.0	</v>
    </spb>
    <spb s="1">
      <v>500</v>
      <v>500</v>
      <v>500</v>
      <v>500</v>
      <v>500</v>
      <v>500</v>
      <v>500</v>
      <v>500</v>
      <v>500</v>
      <v>500</v>
    </spb>
    <spb s="0">
      <v xml:space="preserve">Wikipedia	</v>
      <v xml:space="preserve">CC BY-SA 3.0	</v>
      <v xml:space="preserve">https://en.wikipedia.org/wiki/Cordele,_Georgia	</v>
      <v xml:space="preserve">https://creativecommons.org/licenses/by-sa/3.0	</v>
    </spb>
    <spb s="1">
      <v>502</v>
      <v>502</v>
      <v>502</v>
      <v>502</v>
      <v>502</v>
      <v>502</v>
      <v>502</v>
      <v>502</v>
      <v>502</v>
      <v>502</v>
    </spb>
    <spb s="0">
      <v xml:space="preserve">Wikipedia	</v>
      <v xml:space="preserve">CC BY-SA 3.0	</v>
      <v xml:space="preserve">https://en.wikipedia.org/wiki/Dahlonega,_Georgia	</v>
      <v xml:space="preserve">https://creativecommons.org/licenses/by-sa/3.0	</v>
    </spb>
    <spb s="1">
      <v>504</v>
      <v>504</v>
      <v>504</v>
      <v>504</v>
      <v>504</v>
      <v>504</v>
      <v>504</v>
      <v>504</v>
      <v>504</v>
      <v>504</v>
    </spb>
    <spb s="0">
      <v xml:space="preserve">Wikipedia	</v>
      <v xml:space="preserve">CC BY-SA 3.0	</v>
      <v xml:space="preserve">https://en.wikipedia.org/wiki/Dalton,_Georgia	</v>
      <v xml:space="preserve">https://creativecommons.org/licenses/by-sa/3.0	</v>
    </spb>
    <spb s="1">
      <v>506</v>
      <v>506</v>
      <v>506</v>
      <v>506</v>
      <v>506</v>
      <v>506</v>
      <v>506</v>
      <v>506</v>
      <v>506</v>
      <v>506</v>
    </spb>
    <spb s="0">
      <v xml:space="preserve">Wikipedia	</v>
      <v xml:space="preserve">CC BY-SA 3.0	</v>
      <v xml:space="preserve">https://en.wikipedia.org/wiki/Dublin,_Georgia	</v>
      <v xml:space="preserve">https://creativecommons.org/licenses/by-sa/3.0	</v>
    </spb>
    <spb s="1">
      <v>508</v>
      <v>508</v>
      <v>508</v>
      <v>508</v>
      <v>508</v>
      <v>508</v>
      <v>508</v>
      <v>508</v>
      <v>508</v>
      <v>508</v>
    </spb>
    <spb s="0">
      <v xml:space="preserve">Wikipedia	</v>
      <v xml:space="preserve">CC BY-SA 3.0	</v>
      <v xml:space="preserve">https://en.wikipedia.org/wiki/Ellijay,_Georgia	</v>
      <v xml:space="preserve">https://creativecommons.org/licenses/by-sa/3.0	</v>
    </spb>
    <spb s="1">
      <v>510</v>
      <v>510</v>
      <v>510</v>
      <v>510</v>
      <v>510</v>
      <v>510</v>
      <v>510</v>
      <v>510</v>
      <v>510</v>
      <v>510</v>
    </spb>
    <spb s="0">
      <v xml:space="preserve">Wikipedia	</v>
      <v xml:space="preserve">CC BY-SA 3.0	</v>
      <v xml:space="preserve">https://en.wikipedia.org/wiki/LaGrange,_Georgia	</v>
      <v xml:space="preserve">https://creativecommons.org/licenses/by-sa/3.0	</v>
    </spb>
    <spb s="1">
      <v>512</v>
      <v>512</v>
      <v>512</v>
      <v>512</v>
      <v>512</v>
      <v>512</v>
      <v>512</v>
      <v>512</v>
      <v>512</v>
      <v>512</v>
    </spb>
    <spb s="0">
      <v xml:space="preserve">Wikipedia	</v>
      <v xml:space="preserve">CC BY-SA 3.0	</v>
      <v xml:space="preserve">https://en.wikipedia.org/wiki/Macon,_Georgia	</v>
      <v xml:space="preserve">https://creativecommons.org/licenses/by-sa/3.0	</v>
    </spb>
    <spb s="1">
      <v>514</v>
      <v>514</v>
      <v>514</v>
      <v>514</v>
      <v>514</v>
      <v>514</v>
      <v>514</v>
      <v>514</v>
      <v>514</v>
      <v>514</v>
    </spb>
    <spb s="7">
      <v>square km</v>
      <v>2017</v>
    </spb>
    <spb s="0">
      <v xml:space="preserve">Wikipedia	</v>
      <v xml:space="preserve">CC BY-SA 3.0	</v>
      <v xml:space="preserve">https://en.wikipedia.org/wiki/Marietta,_Georgia	</v>
      <v xml:space="preserve">https://creativecommons.org/licenses/by-sa/3.0	</v>
    </spb>
    <spb s="1">
      <v>517</v>
      <v>517</v>
      <v>517</v>
      <v>517</v>
      <v>517</v>
      <v>517</v>
      <v>517</v>
      <v>517</v>
      <v>517</v>
      <v>517</v>
    </spb>
    <spb s="0">
      <v xml:space="preserve">Wikipedia	</v>
      <v xml:space="preserve">CC BY-SA 3.0	</v>
      <v xml:space="preserve">https://en.wikipedia.org/wiki/Rome,_Georgia	</v>
      <v xml:space="preserve">https://creativecommons.org/licenses/by-sa/3.0	</v>
    </spb>
    <spb s="1">
      <v>519</v>
      <v>519</v>
      <v>519</v>
      <v>519</v>
      <v>519</v>
      <v>519</v>
      <v>519</v>
      <v>519</v>
      <v>519</v>
      <v>519</v>
    </spb>
    <spb s="0">
      <v xml:space="preserve">Wikipedia	</v>
      <v xml:space="preserve">CC BY-SA 3.0	</v>
      <v xml:space="preserve">https://en.wikipedia.org/wiki/Savannah,_Georgia	</v>
      <v xml:space="preserve">https://creativecommons.org/licenses/by-sa/3.0	</v>
    </spb>
    <spb s="1">
      <v>521</v>
      <v>521</v>
      <v>521</v>
      <v>521</v>
      <v>521</v>
      <v>521</v>
      <v>521</v>
      <v>521</v>
      <v>521</v>
      <v>521</v>
    </spb>
    <spb s="0">
      <v xml:space="preserve">Wikipedia	</v>
      <v xml:space="preserve">CC BY-SA 3.0	</v>
      <v xml:space="preserve">https://en.wikipedia.org/wiki/Thomasville,_Georgia	</v>
      <v xml:space="preserve">https://creativecommons.org/licenses/by-sa/3.0	</v>
    </spb>
    <spb s="1">
      <v>523</v>
      <v>523</v>
      <v>523</v>
      <v>523</v>
      <v>523</v>
      <v>523</v>
      <v>523</v>
      <v>523</v>
      <v>523</v>
      <v>523</v>
    </spb>
    <spb s="0">
      <v xml:space="preserve">Wikipedia	</v>
      <v xml:space="preserve">CC BY-SA 3.0	</v>
      <v xml:space="preserve">https://en.wikipedia.org/wiki/Tifton,_Georgia	</v>
      <v xml:space="preserve">https://creativecommons.org/licenses/by-sa/3.0	</v>
    </spb>
    <spb s="1">
      <v>525</v>
      <v>525</v>
      <v>525</v>
      <v>525</v>
      <v>525</v>
      <v>525</v>
      <v>525</v>
      <v>525</v>
      <v>525</v>
      <v>525</v>
    </spb>
    <spb s="0">
      <v xml:space="preserve">Wikipedia	</v>
      <v xml:space="preserve">CC BY-SA 3.0	</v>
      <v xml:space="preserve">https://en.wikipedia.org/wiki/Toccoa,_Georgia	</v>
      <v xml:space="preserve">https://creativecommons.org/licenses/by-sa/3.0	</v>
    </spb>
    <spb s="1">
      <v>527</v>
      <v>527</v>
      <v>527</v>
      <v>527</v>
      <v>527</v>
      <v>527</v>
      <v>527</v>
      <v>527</v>
      <v>527</v>
      <v>527</v>
    </spb>
    <spb s="0">
      <v xml:space="preserve">Wikipedia	</v>
      <v xml:space="preserve">CC BY-SA 3.0	</v>
      <v xml:space="preserve">https://en.wikipedia.org/wiki/Valdosta,_Georgia	</v>
      <v xml:space="preserve">https://creativecommons.org/licenses/by-sa/3.0	</v>
    </spb>
    <spb s="1">
      <v>529</v>
      <v>529</v>
      <v>529</v>
      <v>529</v>
      <v>529</v>
      <v>529</v>
      <v>529</v>
      <v>529</v>
      <v>529</v>
      <v>529</v>
    </spb>
    <spb s="0">
      <v xml:space="preserve">Wikipedia	</v>
      <v xml:space="preserve">CC BY-SA 3.0	</v>
      <v xml:space="preserve">https://en.wikipedia.org/wiki/Vidalia,_Georgia	</v>
      <v xml:space="preserve">https://creativecommons.org/licenses/by-sa/3.0	</v>
    </spb>
    <spb s="1">
      <v>531</v>
      <v>531</v>
      <v>531</v>
      <v>531</v>
      <v>531</v>
      <v>531</v>
      <v>531</v>
      <v>531</v>
      <v>531</v>
      <v>531</v>
    </spb>
    <spb s="0">
      <v xml:space="preserve">Wikipedia	</v>
      <v xml:space="preserve">CC BY-SA 3.0	</v>
      <v xml:space="preserve">https://en.wikipedia.org/wiki/Hilo,_Hawaii	</v>
      <v xml:space="preserve">https://creativecommons.org/licenses/by-sa/3.0	</v>
    </spb>
    <spb s="1">
      <v>533</v>
      <v>533</v>
      <v>533</v>
      <v>533</v>
      <v>533</v>
      <v>533</v>
      <v>533</v>
      <v>533</v>
      <v>533</v>
      <v>533</v>
    </spb>
    <spb s="0">
      <v xml:space="preserve">Wikipedia	</v>
      <v xml:space="preserve">CC BY-SA 3.0	</v>
      <v xml:space="preserve">https://en.wikipedia.org/wiki/Honolulu	</v>
      <v xml:space="preserve">https://creativecommons.org/licenses/by-sa/3.0	</v>
    </spb>
    <spb s="1">
      <v>535</v>
      <v>535</v>
      <v>535</v>
      <v>535</v>
      <v>535</v>
      <v>535</v>
      <v>535</v>
      <v>535</v>
      <v>535</v>
      <v>535</v>
    </spb>
    <spb s="0">
      <v xml:space="preserve">Wikipedia	</v>
      <v xml:space="preserve">CC BY-SA 3.0	</v>
      <v xml:space="preserve">https://en.wikipedia.org/wiki/Kahului,_Hawaii	</v>
      <v xml:space="preserve">https://creativecommons.org/licenses/by-sa/3.0	</v>
    </spb>
    <spb s="1">
      <v>537</v>
      <v>537</v>
      <v>537</v>
      <v>537</v>
      <v>537</v>
      <v>537</v>
      <v>537</v>
      <v>537</v>
      <v>537</v>
      <v>537</v>
    </spb>
    <spb s="0">
      <v xml:space="preserve">Wikipedia	</v>
      <v xml:space="preserve">CC BY-SA 3.0	</v>
      <v xml:space="preserve">https://en.wikipedia.org/wiki/Maui_County,_Hawaii	</v>
      <v xml:space="preserve">https://creativecommons.org/licenses/by-sa/3.0	</v>
    </spb>
    <spb s="10">
      <v>539</v>
      <v>539</v>
      <v>539</v>
      <v>539</v>
      <v>539</v>
      <v>539</v>
      <v>539</v>
    </spb>
    <spb s="0">
      <v xml:space="preserve">Wikipedia	</v>
      <v xml:space="preserve">CC BY-SA 3.0	</v>
      <v xml:space="preserve">https://en.wikipedia.org/wiki/Kailua,_Hawaii	</v>
      <v xml:space="preserve">https://creativecommons.org/licenses/by-sa/3.0	</v>
    </spb>
    <spb s="1">
      <v>541</v>
      <v>541</v>
      <v>541</v>
      <v>541</v>
      <v>541</v>
      <v>541</v>
      <v>541</v>
      <v>541</v>
      <v>541</v>
      <v>541</v>
    </spb>
    <spb s="0">
      <v xml:space="preserve">Wikipedia	</v>
      <v xml:space="preserve">CC BY-SA 3.0	</v>
      <v xml:space="preserve">https://en.wikipedia.org/wiki/Kaneohe,_Hawaii	</v>
      <v xml:space="preserve">https://creativecommons.org/licenses/by-sa/3.0	</v>
    </spb>
    <spb s="1">
      <v>543</v>
      <v>543</v>
      <v>543</v>
      <v>543</v>
      <v>543</v>
      <v>543</v>
      <v>543</v>
      <v>543</v>
      <v>543</v>
      <v>543</v>
    </spb>
    <spb s="0">
      <v xml:space="preserve">Wikipedia	</v>
      <v xml:space="preserve">CC BY-SA 3.0	</v>
      <v xml:space="preserve">https://en.wikipedia.org/wiki/Kauai_County,_Hawaii	</v>
      <v xml:space="preserve">https://creativecommons.org/licenses/by-sa/3.0	</v>
    </spb>
    <spb s="10">
      <v>545</v>
      <v>545</v>
      <v>545</v>
      <v>545</v>
      <v>545</v>
      <v>545</v>
      <v>545</v>
    </spb>
    <spb s="0">
      <v xml:space="preserve">Wikipedia	</v>
      <v xml:space="preserve">CC BY-SA 3.0	</v>
      <v xml:space="preserve">https://en.wikipedia.org/wiki/Kihei,_Hawaii	</v>
      <v xml:space="preserve">https://creativecommons.org/licenses/by-sa/3.0	</v>
    </spb>
    <spb s="1">
      <v>547</v>
      <v>547</v>
      <v>547</v>
      <v>547</v>
      <v>547</v>
      <v>547</v>
      <v>547</v>
      <v>547</v>
      <v>547</v>
      <v>547</v>
    </spb>
    <spb s="0">
      <v xml:space="preserve">Wikipedia	</v>
      <v xml:space="preserve">CC BY-SA 3.0	</v>
      <v xml:space="preserve">https://en.wikipedia.org/wiki/Kailua-Kona,_Hawaii	</v>
      <v xml:space="preserve">https://creativecommons.org/licenses/by-sa/3.0	</v>
    </spb>
    <spb s="1">
      <v>549</v>
      <v>549</v>
      <v>549</v>
      <v>549</v>
      <v>549</v>
      <v>549</v>
      <v>549</v>
      <v>549</v>
      <v>549</v>
      <v>549</v>
    </spb>
    <spb s="0">
      <v xml:space="preserve">Wikipedia	</v>
      <v xml:space="preserve">CC BY-SA 3.0	</v>
      <v xml:space="preserve">https://en.wikipedia.org/wiki/Lahaina,_Hawaii	</v>
      <v xml:space="preserve">https://creativecommons.org/licenses/by-sa/3.0	</v>
    </spb>
    <spb s="1">
      <v>551</v>
      <v>551</v>
      <v>551</v>
      <v>551</v>
      <v>551</v>
      <v>551</v>
      <v>551</v>
      <v>551</v>
      <v>551</v>
      <v>551</v>
    </spb>
    <spb s="0">
      <v xml:space="preserve">Wikipedia	</v>
      <v xml:space="preserve">CC BY-SA 3.0	</v>
      <v xml:space="preserve">https://en.wikipedia.org/wiki/Lihue,_Hawaii	</v>
      <v xml:space="preserve">https://creativecommons.org/licenses/by-sa/3.0	</v>
    </spb>
    <spb s="1">
      <v>553</v>
      <v>553</v>
      <v>553</v>
      <v>553</v>
      <v>553</v>
      <v>553</v>
      <v>553</v>
      <v>553</v>
      <v>553</v>
      <v>553</v>
    </spb>
    <spb s="0">
      <v xml:space="preserve">Wikipedia	</v>
      <v xml:space="preserve">CC BY-SA 3.0	</v>
      <v xml:space="preserve">https://en.wikipedia.org/wiki/Wailua,_Kauai_County,_Hawaii	</v>
      <v xml:space="preserve">https://creativecommons.org/licenses/by-sa/3.0	</v>
    </spb>
    <spb s="1">
      <v>555</v>
      <v>555</v>
      <v>555</v>
      <v>555</v>
      <v>555</v>
      <v>555</v>
      <v>555</v>
      <v>555</v>
      <v>555</v>
      <v>555</v>
    </spb>
    <spb s="0">
      <v xml:space="preserve">Wikipedia	</v>
      <v xml:space="preserve">CC BY-SA 3.0	</v>
      <v xml:space="preserve">https://en.wikipedia.org/wiki/Waipahu,_Hawaii	</v>
      <v xml:space="preserve">https://creativecommons.org/licenses/by-sa/3.0	</v>
    </spb>
    <spb s="1">
      <v>557</v>
      <v>557</v>
      <v>557</v>
      <v>557</v>
      <v>557</v>
      <v>557</v>
      <v>557</v>
      <v>557</v>
      <v>557</v>
      <v>557</v>
    </spb>
    <spb s="0">
      <v xml:space="preserve">Wikipedia	</v>
      <v xml:space="preserve">CC BY-SA 3.0	</v>
      <v xml:space="preserve">https://en.wikipedia.org/wiki/Boise,_Idaho	</v>
      <v xml:space="preserve">https://creativecommons.org/licenses/by-sa/3.0	</v>
    </spb>
    <spb s="1">
      <v>559</v>
      <v>559</v>
      <v>559</v>
      <v>559</v>
      <v>559</v>
      <v>559</v>
      <v>559</v>
      <v>559</v>
      <v>559</v>
      <v>559</v>
    </spb>
    <spb s="0">
      <v xml:space="preserve">Wikipedia	</v>
      <v xml:space="preserve">CC BY-SA 3.0	</v>
      <v xml:space="preserve">https://en.wikipedia.org/wiki/Caldwell,_Idaho	</v>
      <v xml:space="preserve">https://creativecommons.org/licenses/by-sa/3.0	</v>
    </spb>
    <spb s="1">
      <v>561</v>
      <v>561</v>
      <v>561</v>
      <v>561</v>
      <v>561</v>
      <v>561</v>
      <v>561</v>
      <v>561</v>
      <v>561</v>
      <v>561</v>
    </spb>
    <spb s="0">
      <v xml:space="preserve">Wikipedia	</v>
      <v xml:space="preserve">CC BY-SA 3.0	</v>
      <v xml:space="preserve">https://en.wikipedia.org/wiki/Coeur_d%27Alene,_Idaho	</v>
      <v xml:space="preserve">https://creativecommons.org/licenses/by-sa/3.0	</v>
    </spb>
    <spb s="1">
      <v>563</v>
      <v>563</v>
      <v>563</v>
      <v>563</v>
      <v>563</v>
      <v>563</v>
      <v>563</v>
      <v>563</v>
      <v>563</v>
      <v>563</v>
    </spb>
    <spb s="0">
      <v xml:space="preserve">Wikipedia	</v>
      <v xml:space="preserve">CC BY-SA 3.0	</v>
      <v xml:space="preserve">https://en.wikipedia.org/wiki/Idaho_Falls,_Idaho	</v>
      <v xml:space="preserve">https://creativecommons.org/licenses/by-sa/3.0	</v>
    </spb>
    <spb s="1">
      <v>565</v>
      <v>565</v>
      <v>565</v>
      <v>565</v>
      <v>565</v>
      <v>565</v>
      <v>565</v>
      <v>565</v>
      <v>565</v>
      <v>565</v>
    </spb>
    <spb s="0">
      <v xml:space="preserve">Wikipedia	</v>
      <v xml:space="preserve">CC BY-SA 3.0	</v>
      <v xml:space="preserve">https://en.wikipedia.org/wiki/Meridian,_Idaho	</v>
      <v xml:space="preserve">https://creativecommons.org/licenses/by-sa/3.0	</v>
    </spb>
    <spb s="1">
      <v>567</v>
      <v>567</v>
      <v>567</v>
      <v>567</v>
      <v>567</v>
      <v>567</v>
      <v>567</v>
      <v>567</v>
      <v>567</v>
      <v>567</v>
    </spb>
    <spb s="0">
      <v xml:space="preserve">Wikipedia	</v>
      <v xml:space="preserve">CC BY-SA 3.0	</v>
      <v xml:space="preserve">https://en.wikipedia.org/wiki/Nampa,_Idaho	</v>
      <v xml:space="preserve">https://creativecommons.org/licenses/by-sa/3.0	</v>
    </spb>
    <spb s="1">
      <v>569</v>
      <v>569</v>
      <v>569</v>
      <v>569</v>
      <v>569</v>
      <v>569</v>
      <v>569</v>
      <v>569</v>
      <v>569</v>
      <v>569</v>
    </spb>
    <spb s="0">
      <v xml:space="preserve">Wikipedia	</v>
      <v xml:space="preserve">CC BY-SA 3.0	</v>
      <v xml:space="preserve">https://en.wikipedia.org/wiki/Pocatello,_Idaho	</v>
      <v xml:space="preserve">https://creativecommons.org/licenses/by-sa/3.0	</v>
    </spb>
    <spb s="1">
      <v>571</v>
      <v>571</v>
      <v>571</v>
      <v>571</v>
      <v>571</v>
      <v>571</v>
      <v>571</v>
      <v>571</v>
      <v>571</v>
      <v>571</v>
    </spb>
    <spb s="0">
      <v xml:space="preserve">Wikipedia	</v>
      <v xml:space="preserve">CC BY-SA 3.0	</v>
      <v xml:space="preserve">https://en.wikipedia.org/wiki/Twin_Falls,_Idaho	</v>
      <v xml:space="preserve">https://creativecommons.org/licenses/by-sa/3.0	</v>
    </spb>
    <spb s="1">
      <v>573</v>
      <v>573</v>
      <v>573</v>
      <v>573</v>
      <v>573</v>
      <v>573</v>
      <v>573</v>
      <v>573</v>
      <v>573</v>
      <v>573</v>
    </spb>
    <spb s="0">
      <v xml:space="preserve">Wikipedia	</v>
      <v xml:space="preserve">CC BY-SA 3.0	</v>
      <v xml:space="preserve">https://en.wikipedia.org/wiki/Bloomington,_Indiana	</v>
      <v xml:space="preserve">https://creativecommons.org/licenses/by-sa/3.0	</v>
    </spb>
    <spb s="1">
      <v>575</v>
      <v>575</v>
      <v>575</v>
      <v>575</v>
      <v>575</v>
      <v>575</v>
      <v>575</v>
      <v>575</v>
      <v>575</v>
      <v>575</v>
    </spb>
    <spb s="0">
      <v xml:space="preserve">Wikipedia	</v>
      <v xml:space="preserve">CC BY-SA 3.0	</v>
      <v xml:space="preserve">https://en.wikipedia.org/wiki/Champaign,_Illinois	</v>
      <v xml:space="preserve">https://creativecommons.org/licenses/by-sa/3.0	</v>
    </spb>
    <spb s="1">
      <v>577</v>
      <v>577</v>
      <v>577</v>
      <v>577</v>
      <v>577</v>
      <v>577</v>
      <v>577</v>
      <v>577</v>
      <v>577</v>
      <v>577</v>
    </spb>
    <spb s="0">
      <v xml:space="preserve">Wikipedia	</v>
      <v xml:space="preserve">CC BY-SA 3.0	</v>
      <v xml:space="preserve">https://en.wikipedia.org/wiki/Chicago	</v>
      <v xml:space="preserve">https://creativecommons.org/licenses/by-sa/3.0	</v>
    </spb>
    <spb s="1">
      <v>579</v>
      <v>579</v>
      <v>579</v>
      <v>579</v>
      <v>579</v>
      <v>579</v>
      <v>579</v>
      <v>579</v>
      <v>579</v>
      <v>579</v>
    </spb>
    <spb s="0">
      <v xml:space="preserve">Wikipedia	</v>
      <v xml:space="preserve">CC BY-SA 3.0	</v>
      <v xml:space="preserve">https://en.wikipedia.org/wiki/Decatur,_Illinois	</v>
      <v xml:space="preserve">https://creativecommons.org/licenses/by-sa/3.0	</v>
    </spb>
    <spb s="1">
      <v>581</v>
      <v>581</v>
      <v>581</v>
      <v>581</v>
      <v>581</v>
      <v>581</v>
      <v>581</v>
      <v>581</v>
      <v>581</v>
      <v>581</v>
    </spb>
    <spb s="0">
      <v xml:space="preserve">Wikipedia	</v>
      <v xml:space="preserve">CC BY-SA 3.0	</v>
      <v xml:space="preserve">https://en.wikipedia.org/wiki/Evanston,_Illinois	</v>
      <v xml:space="preserve">https://creativecommons.org/licenses/by-sa/3.0	</v>
    </spb>
    <spb s="1">
      <v>583</v>
      <v>583</v>
      <v>583</v>
      <v>583</v>
      <v>583</v>
      <v>583</v>
      <v>583</v>
      <v>583</v>
      <v>583</v>
      <v>583</v>
    </spb>
    <spb s="0">
      <v xml:space="preserve">Wikipedia	</v>
      <v xml:space="preserve">CC BY-SA 3.0	</v>
      <v xml:space="preserve">https://en.wikipedia.org/wiki/Kankakee,_Illinois	</v>
      <v xml:space="preserve">https://creativecommons.org/licenses/by-sa/3.0	</v>
    </spb>
    <spb s="1">
      <v>585</v>
      <v>585</v>
      <v>585</v>
      <v>585</v>
      <v>585</v>
      <v>585</v>
      <v>585</v>
      <v>585</v>
      <v>585</v>
      <v>585</v>
    </spb>
    <spb s="0">
      <v xml:space="preserve">Wikipedia	</v>
      <v xml:space="preserve">CC BY-SA 3.0	</v>
      <v xml:space="preserve">https://en.wikipedia.org/wiki/Naperville,_Illinois	</v>
      <v xml:space="preserve">https://creativecommons.org/licenses/by-sa/3.0	</v>
    </spb>
    <spb s="1">
      <v>587</v>
      <v>587</v>
      <v>587</v>
      <v>587</v>
      <v>587</v>
      <v>587</v>
      <v>587</v>
      <v>587</v>
      <v>587</v>
      <v>587</v>
    </spb>
    <spb s="0">
      <v xml:space="preserve">Wikipedia	</v>
      <v xml:space="preserve">CC BY-SA 3.0	</v>
      <v xml:space="preserve">https://en.wikipedia.org/wiki/Normal,_Illinois	</v>
      <v xml:space="preserve">https://creativecommons.org/licenses/by-sa/3.0	</v>
    </spb>
    <spb s="1">
      <v>589</v>
      <v>589</v>
      <v>589</v>
      <v>589</v>
      <v>589</v>
      <v>589</v>
      <v>589</v>
      <v>589</v>
      <v>589</v>
      <v>589</v>
    </spb>
    <spb s="0">
      <v xml:space="preserve">Wikipedia	</v>
      <v xml:space="preserve">CC BY-SA 3.0	</v>
      <v xml:space="preserve">https://en.wikipedia.org/wiki/Rockford,_Illinois	</v>
      <v xml:space="preserve">https://creativecommons.org/licenses/by-sa/3.0	</v>
    </spb>
    <spb s="1">
      <v>591</v>
      <v>591</v>
      <v>591</v>
      <v>591</v>
      <v>591</v>
      <v>591</v>
      <v>591</v>
      <v>591</v>
      <v>591</v>
      <v>591</v>
    </spb>
    <spb s="0">
      <v xml:space="preserve">Wikipedia	</v>
      <v xml:space="preserve">CC BY-SA 3.0	</v>
      <v xml:space="preserve">https://en.wikipedia.org/wiki/Springfield,_Illinois	</v>
      <v xml:space="preserve">https://creativecommons.org/licenses/by-sa/3.0	</v>
    </spb>
    <spb s="1">
      <v>593</v>
      <v>593</v>
      <v>593</v>
      <v>593</v>
      <v>593</v>
      <v>593</v>
      <v>593</v>
      <v>593</v>
      <v>593</v>
      <v>593</v>
    </spb>
    <spb s="0">
      <v xml:space="preserve">Wikipedia	</v>
      <v xml:space="preserve">CC BY-SA 3.0	</v>
      <v xml:space="preserve">https://en.wikipedia.org/wiki/Carmel,_Indiana	</v>
      <v xml:space="preserve">https://creativecommons.org/licenses/by-sa/3.0	</v>
    </spb>
    <spb s="1">
      <v>595</v>
      <v>595</v>
      <v>595</v>
      <v>595</v>
      <v>595</v>
      <v>595</v>
      <v>595</v>
      <v>595</v>
      <v>595</v>
      <v>595</v>
    </spb>
    <spb s="0">
      <v xml:space="preserve">Wikipedia	</v>
      <v xml:space="preserve">CC BY-SA 3.0	</v>
      <v xml:space="preserve">https://en.wikipedia.org/wiki/Evansville,_Indiana	</v>
      <v xml:space="preserve">https://creativecommons.org/licenses/by-sa/3.0	</v>
    </spb>
    <spb s="1">
      <v>597</v>
      <v>597</v>
      <v>597</v>
      <v>597</v>
      <v>597</v>
      <v>597</v>
      <v>597</v>
      <v>597</v>
      <v>597</v>
      <v>597</v>
    </spb>
    <spb s="0">
      <v xml:space="preserve">Wikipedia	</v>
      <v xml:space="preserve">CC BY-SA 3.0	</v>
      <v xml:space="preserve">https://en.wikipedia.org/wiki/Fort_Wayne,_Indiana	</v>
      <v xml:space="preserve">https://creativecommons.org/licenses/by-sa/3.0	</v>
    </spb>
    <spb s="1">
      <v>599</v>
      <v>599</v>
      <v>599</v>
      <v>599</v>
      <v>599</v>
      <v>599</v>
      <v>599</v>
      <v>599</v>
      <v>599</v>
      <v>599</v>
    </spb>
    <spb s="0">
      <v xml:space="preserve">Wikipedia	</v>
      <v xml:space="preserve">CC BY-SA 3.0	</v>
      <v xml:space="preserve">https://en.wikipedia.org/wiki/Gary,_Indiana	</v>
      <v xml:space="preserve">https://creativecommons.org/licenses/by-sa/3.0	</v>
    </spb>
    <spb s="1">
      <v>601</v>
      <v>601</v>
      <v>601</v>
      <v>601</v>
      <v>601</v>
      <v>601</v>
      <v>601</v>
      <v>601</v>
      <v>601</v>
      <v>601</v>
    </spb>
    <spb s="0">
      <v xml:space="preserve">Wikipedia	</v>
      <v xml:space="preserve">CC BY-SA 3.0	</v>
      <v xml:space="preserve">https://en.wikipedia.org/wiki/Indianapolis	</v>
      <v xml:space="preserve">https://creativecommons.org/licenses/by-sa/3.0	</v>
    </spb>
    <spb s="1">
      <v>603</v>
      <v>603</v>
      <v>603</v>
      <v>603</v>
      <v>603</v>
      <v>603</v>
      <v>603</v>
      <v>603</v>
      <v>603</v>
      <v>603</v>
    </spb>
    <spb s="0">
      <v xml:space="preserve">Wikipedia	</v>
      <v xml:space="preserve">CC BY-SA 3.0	</v>
      <v xml:space="preserve">https://en.wikipedia.org/wiki/Jeffersonville,_Indiana	</v>
      <v xml:space="preserve">https://creativecommons.org/licenses/by-sa/3.0	</v>
    </spb>
    <spb s="1">
      <v>605</v>
      <v>605</v>
      <v>605</v>
      <v>605</v>
      <v>605</v>
      <v>605</v>
      <v>605</v>
      <v>605</v>
      <v>605</v>
      <v>605</v>
    </spb>
    <spb s="0">
      <v xml:space="preserve">Wikipedia	</v>
      <v xml:space="preserve">CC BY-SA 3.0	</v>
      <v xml:space="preserve">https://en.wikipedia.org/wiki/Lafayette,_Louisiana	</v>
      <v xml:space="preserve">https://creativecommons.org/licenses/by-sa/3.0	</v>
    </spb>
    <spb s="1">
      <v>607</v>
      <v>607</v>
      <v>607</v>
      <v>607</v>
      <v>607</v>
      <v>607</v>
      <v>607</v>
      <v>607</v>
      <v>607</v>
      <v>607</v>
    </spb>
    <spb s="0">
      <v xml:space="preserve">Wikipedia	</v>
      <v xml:space="preserve">CC BY-SA 3.0	</v>
      <v xml:space="preserve">https://en.wikipedia.org/wiki/Lowell,_Massachusetts	</v>
      <v xml:space="preserve">https://creativecommons.org/licenses/by-sa/3.0	</v>
    </spb>
    <spb s="1">
      <v>609</v>
      <v>609</v>
      <v>609</v>
      <v>609</v>
      <v>609</v>
      <v>609</v>
      <v>609</v>
      <v>609</v>
      <v>609</v>
      <v>609</v>
    </spb>
    <spb s="0">
      <v xml:space="preserve">Wikipedia	</v>
      <v xml:space="preserve">CC BY-SA 3.0	</v>
      <v xml:space="preserve">https://en.wikipedia.org/wiki/Muncie,_Indiana	</v>
      <v xml:space="preserve">https://creativecommons.org/licenses/by-sa/3.0	</v>
    </spb>
    <spb s="1">
      <v>611</v>
      <v>611</v>
      <v>611</v>
      <v>611</v>
      <v>611</v>
      <v>611</v>
      <v>611</v>
      <v>611</v>
      <v>611</v>
      <v>611</v>
    </spb>
    <spb s="0">
      <v xml:space="preserve">Wikipedia	</v>
      <v xml:space="preserve">CC BY-SA 3.0	</v>
      <v xml:space="preserve">https://en.wikipedia.org/wiki/South_Bend,_Indiana	</v>
      <v xml:space="preserve">https://creativecommons.org/licenses/by-sa/3.0	</v>
    </spb>
    <spb s="1">
      <v>613</v>
      <v>613</v>
      <v>613</v>
      <v>613</v>
      <v>613</v>
      <v>613</v>
      <v>613</v>
      <v>613</v>
      <v>613</v>
      <v>613</v>
    </spb>
    <spb s="0">
      <v xml:space="preserve">Wikipedia	</v>
      <v xml:space="preserve">CC BY-SA 3.0	</v>
      <v xml:space="preserve">https://en.wikipedia.org/wiki/Terre_Haute,_Indiana	</v>
      <v xml:space="preserve">https://creativecommons.org/licenses/by-sa/3.0	</v>
    </spb>
    <spb s="1">
      <v>615</v>
      <v>615</v>
      <v>615</v>
      <v>615</v>
      <v>615</v>
      <v>615</v>
      <v>615</v>
      <v>615</v>
      <v>615</v>
      <v>615</v>
    </spb>
    <spb s="0">
      <v xml:space="preserve">Wikipedia	</v>
      <v xml:space="preserve">CC BY-SA 3.0	</v>
      <v xml:space="preserve">https://en.wikipedia.org/wiki/Ames,_Iowa	</v>
      <v xml:space="preserve">https://creativecommons.org/licenses/by-sa/3.0	</v>
    </spb>
    <spb s="1">
      <v>617</v>
      <v>617</v>
      <v>617</v>
      <v>617</v>
      <v>617</v>
      <v>617</v>
      <v>617</v>
      <v>617</v>
      <v>617</v>
      <v>617</v>
    </spb>
    <spb s="0">
      <v xml:space="preserve">Wikipedia	</v>
      <v xml:space="preserve">CC BY-SA 3.0	</v>
      <v xml:space="preserve">https://en.wikipedia.org/wiki/Cedar_Rapids,_Iowa	</v>
      <v xml:space="preserve">https://creativecommons.org/licenses/by-sa/3.0	</v>
    </spb>
    <spb s="1">
      <v>619</v>
      <v>619</v>
      <v>619</v>
      <v>619</v>
      <v>619</v>
      <v>619</v>
      <v>619</v>
      <v>619</v>
      <v>619</v>
      <v>619</v>
    </spb>
    <spb s="0">
      <v xml:space="preserve">Wikipedia	</v>
      <v xml:space="preserve">CC BY-SA 3.0	</v>
      <v xml:space="preserve">https://en.wikipedia.org/wiki/Davenport,_Iowa	</v>
      <v xml:space="preserve">https://creativecommons.org/licenses/by-sa/3.0	</v>
    </spb>
    <spb s="1">
      <v>621</v>
      <v>621</v>
      <v>621</v>
      <v>621</v>
      <v>621</v>
      <v>621</v>
      <v>621</v>
      <v>621</v>
      <v>621</v>
      <v>621</v>
    </spb>
    <spb s="0">
      <v xml:space="preserve">Wikipedia	</v>
      <v xml:space="preserve">CC BY-SA 3.0	</v>
      <v xml:space="preserve">https://en.wikipedia.org/wiki/Des_Moines,_Iowa	</v>
      <v xml:space="preserve">https://creativecommons.org/licenses/by-sa/3.0	</v>
    </spb>
    <spb s="1">
      <v>623</v>
      <v>623</v>
      <v>623</v>
      <v>623</v>
      <v>623</v>
      <v>623</v>
      <v>623</v>
      <v>623</v>
      <v>623</v>
      <v>623</v>
    </spb>
    <spb s="0">
      <v xml:space="preserve">Wikipedia	</v>
      <v xml:space="preserve">CC BY-SA 3.0	</v>
      <v xml:space="preserve">https://en.wikipedia.org/wiki/Dubuque,_Iowa	</v>
      <v xml:space="preserve">https://creativecommons.org/licenses/by-sa/3.0	</v>
    </spb>
    <spb s="1">
      <v>625</v>
      <v>625</v>
      <v>625</v>
      <v>625</v>
      <v>625</v>
      <v>625</v>
      <v>625</v>
      <v>625</v>
      <v>625</v>
      <v>625</v>
    </spb>
    <spb s="0">
      <v xml:space="preserve">Wikipedia	</v>
      <v xml:space="preserve">CC BY-SA 3.0	</v>
      <v xml:space="preserve">https://en.wikipedia.org/wiki/Iowa_City,_Iowa	</v>
      <v xml:space="preserve">https://creativecommons.org/licenses/by-sa/3.0	</v>
    </spb>
    <spb s="1">
      <v>627</v>
      <v>627</v>
      <v>627</v>
      <v>627</v>
      <v>627</v>
      <v>627</v>
      <v>627</v>
      <v>627</v>
      <v>627</v>
      <v>627</v>
    </spb>
    <spb s="0">
      <v xml:space="preserve">Wikipedia	</v>
      <v xml:space="preserve">CC BY-SA 3.0	</v>
      <v xml:space="preserve">https://en.wikipedia.org/wiki/Sioux_City,_Iowa	</v>
      <v xml:space="preserve">https://creativecommons.org/licenses/by-sa/3.0	</v>
    </spb>
    <spb s="1">
      <v>629</v>
      <v>629</v>
      <v>629</v>
      <v>629</v>
      <v>629</v>
      <v>629</v>
      <v>629</v>
      <v>629</v>
      <v>629</v>
      <v>629</v>
    </spb>
    <spb s="0">
      <v xml:space="preserve">Wikipedia	</v>
      <v xml:space="preserve">CC BY-SA 3.0	</v>
      <v xml:space="preserve">https://en.wikipedia.org/wiki/Waterloo,_Iowa	</v>
      <v xml:space="preserve">https://creativecommons.org/licenses/by-sa/3.0	</v>
    </spb>
    <spb s="1">
      <v>631</v>
      <v>631</v>
      <v>631</v>
      <v>631</v>
      <v>631</v>
      <v>631</v>
      <v>631</v>
      <v>631</v>
      <v>631</v>
      <v>631</v>
    </spb>
    <spb s="0">
      <v xml:space="preserve">Wikipedia	</v>
      <v xml:space="preserve">CC BY-SA 3.0	</v>
      <v xml:space="preserve">https://en.wikipedia.org/wiki/Dodge_City,_Kansas	</v>
      <v xml:space="preserve">https://creativecommons.org/licenses/by-sa/3.0	</v>
    </spb>
    <spb s="1">
      <v>633</v>
      <v>633</v>
      <v>633</v>
      <v>633</v>
      <v>633</v>
      <v>633</v>
      <v>633</v>
      <v>633</v>
      <v>633</v>
      <v>633</v>
    </spb>
    <spb s="0">
      <v xml:space="preserve">Wikipedia	</v>
      <v xml:space="preserve">CC BY-SA 3.0	</v>
      <v xml:space="preserve">https://en.wikipedia.org/wiki/Kansas_City,_Missouri	</v>
      <v xml:space="preserve">https://creativecommons.org/licenses/by-sa/3.0	</v>
    </spb>
    <spb s="1">
      <v>635</v>
      <v>635</v>
      <v>635</v>
      <v>635</v>
      <v>635</v>
      <v>635</v>
      <v>635</v>
      <v>635</v>
      <v>635</v>
      <v>635</v>
    </spb>
    <spb s="0">
      <v xml:space="preserve">Wikipedia	</v>
      <v xml:space="preserve">CC BY-SA 3.0	</v>
      <v xml:space="preserve">https://en.wikipedia.org/wiki/Lawrence,_Kansas	</v>
      <v xml:space="preserve">https://creativecommons.org/licenses/by-sa/3.0	</v>
    </spb>
    <spb s="1">
      <v>637</v>
      <v>637</v>
      <v>637</v>
      <v>637</v>
      <v>637</v>
      <v>637</v>
      <v>637</v>
      <v>637</v>
      <v>637</v>
      <v>637</v>
    </spb>
    <spb s="0">
      <v xml:space="preserve">Wikipedia	</v>
      <v xml:space="preserve">CC BY-SA 3.0	</v>
      <v xml:space="preserve">https://en.wikipedia.org/wiki/Manhattan	</v>
      <v xml:space="preserve">https://creativecommons.org/licenses/by-sa/3.0	</v>
    </spb>
    <spb s="1">
      <v>639</v>
      <v>639</v>
      <v>639</v>
      <v>639</v>
      <v>639</v>
      <v>639</v>
      <v>639</v>
      <v>639</v>
      <v>639</v>
      <v>639</v>
    </spb>
    <spb s="0">
      <v xml:space="preserve">Wikipedia	</v>
      <v xml:space="preserve">CC BY-SA 3.0	</v>
      <v xml:space="preserve">https://en.wikipedia.org/wiki/New_York_City	</v>
      <v xml:space="preserve">https://creativecommons.org/licenses/by-sa/3.0	</v>
    </spb>
    <spb s="9">
      <v>641</v>
      <v>641</v>
      <v>641</v>
      <v>641</v>
      <v>641</v>
      <v>641</v>
      <v>641</v>
      <v>641</v>
      <v>641</v>
    </spb>
    <spb s="0">
      <v xml:space="preserve">Wikipedia	</v>
      <v xml:space="preserve">CC BY-SA 3.0	</v>
      <v xml:space="preserve">https://en.wikipedia.org/wiki/Topeka,_Kansas	</v>
      <v xml:space="preserve">https://creativecommons.org/licenses/by-sa/3.0	</v>
    </spb>
    <spb s="1">
      <v>643</v>
      <v>643</v>
      <v>643</v>
      <v>643</v>
      <v>643</v>
      <v>643</v>
      <v>643</v>
      <v>643</v>
      <v>643</v>
      <v>643</v>
    </spb>
    <spb s="0">
      <v xml:space="preserve">Wikipedia	</v>
      <v xml:space="preserve">CC BY-SA 3.0	</v>
      <v xml:space="preserve">https://en.wikipedia.org/wiki/Wichita,_Kansas	</v>
      <v xml:space="preserve">https://creativecommons.org/licenses/by-sa/3.0	</v>
    </spb>
    <spb s="1">
      <v>645</v>
      <v>645</v>
      <v>645</v>
      <v>645</v>
      <v>645</v>
      <v>645</v>
      <v>645</v>
      <v>645</v>
      <v>645</v>
      <v>645</v>
    </spb>
    <spb s="0">
      <v xml:space="preserve">Wikipedia	</v>
      <v xml:space="preserve">CC BY-SA 3.0	</v>
      <v xml:space="preserve">https://en.wikipedia.org/wiki/Bardstown,_Kentucky	</v>
      <v xml:space="preserve">https://creativecommons.org/licenses/by-sa/3.0	</v>
    </spb>
    <spb s="1">
      <v>647</v>
      <v>647</v>
      <v>647</v>
      <v>647</v>
      <v>647</v>
      <v>647</v>
      <v>647</v>
      <v>647</v>
      <v>647</v>
      <v>647</v>
    </spb>
    <spb s="0">
      <v xml:space="preserve">Wikipedia	</v>
      <v xml:space="preserve">CC BY-SA 3.0	</v>
      <v xml:space="preserve">https://en.wikipedia.org/wiki/Bowling_Green,_Kentucky	</v>
      <v xml:space="preserve">https://creativecommons.org/licenses/by-sa/3.0	</v>
    </spb>
    <spb s="1">
      <v>649</v>
      <v>649</v>
      <v>649</v>
      <v>649</v>
      <v>649</v>
      <v>649</v>
      <v>649</v>
      <v>649</v>
      <v>649</v>
      <v>649</v>
    </spb>
    <spb s="0">
      <v xml:space="preserve">Wikipedia	</v>
      <v xml:space="preserve">CC BY-SA 3.0	</v>
      <v xml:space="preserve">https://en.wikipedia.org/wiki/Elizabethtown,_Kentucky	</v>
      <v xml:space="preserve">https://creativecommons.org/licenses/by-sa/3.0	</v>
    </spb>
    <spb s="1">
      <v>651</v>
      <v>651</v>
      <v>651</v>
      <v>651</v>
      <v>651</v>
      <v>651</v>
      <v>651</v>
      <v>651</v>
      <v>651</v>
      <v>651</v>
    </spb>
    <spb s="0">
      <v xml:space="preserve">Wikipedia	</v>
      <v xml:space="preserve">CC BY-SA 3.0	</v>
      <v xml:space="preserve">https://en.wikipedia.org/wiki/Lexington,_Kentucky	</v>
      <v xml:space="preserve">https://creativecommons.org/licenses/by-sa/3.0	</v>
    </spb>
    <spb s="1">
      <v>653</v>
      <v>653</v>
      <v>653</v>
      <v>653</v>
      <v>653</v>
      <v>653</v>
      <v>653</v>
      <v>653</v>
      <v>653</v>
      <v>653</v>
    </spb>
    <spb s="0">
      <v xml:space="preserve">Wikipedia	</v>
      <v xml:space="preserve">CC BY-SA 3.0	</v>
      <v xml:space="preserve">https://en.wikipedia.org/wiki/Louisville,_Kentucky	</v>
      <v xml:space="preserve">https://creativecommons.org/licenses/by-sa/3.0	</v>
    </spb>
    <spb s="1">
      <v>655</v>
      <v>655</v>
      <v>655</v>
      <v>655</v>
      <v>655</v>
      <v>655</v>
      <v>655</v>
      <v>655</v>
      <v>655</v>
      <v>655</v>
    </spb>
    <spb s="0">
      <v xml:space="preserve">Wikipedia	</v>
      <v xml:space="preserve">CC BY-SA 3.0	</v>
      <v xml:space="preserve">https://en.wikipedia.org/wiki/Alexandria,_Louisiana	</v>
      <v xml:space="preserve">https://creativecommons.org/licenses/by-sa/3.0	</v>
    </spb>
    <spb s="1">
      <v>657</v>
      <v>657</v>
      <v>657</v>
      <v>657</v>
      <v>657</v>
      <v>657</v>
      <v>657</v>
      <v>657</v>
      <v>657</v>
      <v>657</v>
    </spb>
    <spb s="0">
      <v xml:space="preserve">Wikipedia	</v>
      <v xml:space="preserve">CC BY-SA 3.0	</v>
      <v xml:space="preserve">https://en.wikipedia.org/wiki/Baton_Rouge,_Louisiana	</v>
      <v xml:space="preserve">https://creativecommons.org/licenses/by-sa/3.0	</v>
    </spb>
    <spb s="1">
      <v>659</v>
      <v>659</v>
      <v>659</v>
      <v>659</v>
      <v>659</v>
      <v>659</v>
      <v>659</v>
      <v>659</v>
      <v>659</v>
      <v>659</v>
    </spb>
    <spb s="0">
      <v xml:space="preserve">Wikipedia	</v>
      <v xml:space="preserve">CC BY-SA 3.0	</v>
      <v xml:space="preserve">https://en.wikipedia.org/wiki/Houma,_Louisiana	</v>
      <v xml:space="preserve">https://creativecommons.org/licenses/by-sa/3.0	</v>
    </spb>
    <spb s="1">
      <v>661</v>
      <v>661</v>
      <v>661</v>
      <v>661</v>
      <v>661</v>
      <v>661</v>
      <v>661</v>
      <v>661</v>
      <v>661</v>
      <v>661</v>
    </spb>
    <spb s="0">
      <v xml:space="preserve">Wikipedia	</v>
      <v xml:space="preserve">CC BY-SA 3.0	</v>
      <v xml:space="preserve">https://en.wikipedia.org/wiki/Lake_Charles,_Louisiana	</v>
      <v xml:space="preserve">https://creativecommons.org/licenses/by-sa/3.0	</v>
    </spb>
    <spb s="1">
      <v>663</v>
      <v>663</v>
      <v>663</v>
      <v>663</v>
      <v>663</v>
      <v>663</v>
      <v>663</v>
      <v>663</v>
      <v>663</v>
      <v>663</v>
    </spb>
    <spb s="0">
      <v xml:space="preserve">Wikipedia	</v>
      <v xml:space="preserve">CC BY-SA 3.0	</v>
      <v xml:space="preserve">https://en.wikipedia.org/wiki/Monroe,_Louisiana	</v>
      <v xml:space="preserve">https://creativecommons.org/licenses/by-sa/3.0	</v>
    </spb>
    <spb s="1">
      <v>665</v>
      <v>665</v>
      <v>665</v>
      <v>665</v>
      <v>665</v>
      <v>665</v>
      <v>665</v>
      <v>665</v>
      <v>665</v>
      <v>665</v>
    </spb>
    <spb s="0">
      <v xml:space="preserve">Wikipedia	</v>
      <v xml:space="preserve">CC BY-SA 3.0	</v>
      <v xml:space="preserve">https://en.wikipedia.org/wiki/New_Orleans	</v>
      <v xml:space="preserve">https://creativecommons.org/licenses/by-sa/3.0	</v>
    </spb>
    <spb s="9">
      <v>667</v>
      <v>667</v>
      <v>667</v>
      <v>667</v>
      <v>667</v>
      <v>667</v>
      <v>667</v>
      <v>667</v>
      <v>667</v>
    </spb>
    <spb s="0">
      <v xml:space="preserve">Wikipedia	</v>
      <v xml:space="preserve">CC BY-SA 3.0	</v>
      <v xml:space="preserve">https://en.wikipedia.org/wiki/Shreveport,_Louisiana	</v>
      <v xml:space="preserve">https://creativecommons.org/licenses/by-sa/3.0	</v>
    </spb>
    <spb s="1">
      <v>669</v>
      <v>669</v>
      <v>669</v>
      <v>669</v>
      <v>669</v>
      <v>669</v>
      <v>669</v>
      <v>669</v>
      <v>669</v>
      <v>669</v>
    </spb>
    <spb s="0">
      <v xml:space="preserve">Wikipedia	</v>
      <v xml:space="preserve">CC BY-SA 3.0	</v>
      <v xml:space="preserve">https://en.wikipedia.org/wiki/Bangor,_Maine	</v>
      <v xml:space="preserve">https://creativecommons.org/licenses/by-sa/3.0	</v>
    </spb>
    <spb s="1">
      <v>671</v>
      <v>671</v>
      <v>671</v>
      <v>671</v>
      <v>671</v>
      <v>671</v>
      <v>671</v>
      <v>671</v>
      <v>671</v>
      <v>671</v>
    </spb>
    <spb s="0">
      <v xml:space="preserve">Wikipedia	</v>
      <v xml:space="preserve">CC-BY-SA	</v>
      <v xml:space="preserve">http://en.wikipedia.org/wiki/Freeport,_Maine	</v>
      <v xml:space="preserve">http://creativecommons.org/licenses/by-sa/3.0/	</v>
    </spb>
    <spb s="0">
      <v xml:space="preserve">Wikipedia	</v>
      <v xml:space="preserve">CC BY-SA 3.0	</v>
      <v xml:space="preserve">https://en.wikipedia.org/wiki/Freeport,_Maine	</v>
      <v xml:space="preserve">https://creativecommons.org/licenses/by-sa/3.0	</v>
    </spb>
    <spb s="1">
      <v>673</v>
      <v>674</v>
      <v>674</v>
      <v>674</v>
      <v>674</v>
      <v>674</v>
      <v>674</v>
      <v>674</v>
      <v>674</v>
      <v>674</v>
    </spb>
    <spb s="0">
      <v xml:space="preserve">Wikipedia	</v>
      <v xml:space="preserve">CC BY-SA 3.0	</v>
      <v xml:space="preserve">https://en.wikipedia.org/wiki/Lewiston,_Maine	</v>
      <v xml:space="preserve">https://creativecommons.org/licenses/by-sa/3.0	</v>
    </spb>
    <spb s="1">
      <v>676</v>
      <v>676</v>
      <v>676</v>
      <v>676</v>
      <v>676</v>
      <v>676</v>
      <v>676</v>
      <v>676</v>
      <v>676</v>
      <v>676</v>
    </spb>
    <spb s="0">
      <v xml:space="preserve">Wikipedia	</v>
      <v xml:space="preserve">CC BY-SA 3.0	</v>
      <v xml:space="preserve">https://en.wikipedia.org/wiki/Portland,_Oregon	</v>
      <v xml:space="preserve">https://creativecommons.org/licenses/by-sa/3.0	</v>
    </spb>
    <spb s="1">
      <v>678</v>
      <v>678</v>
      <v>678</v>
      <v>678</v>
      <v>678</v>
      <v>678</v>
      <v>678</v>
      <v>678</v>
      <v>678</v>
      <v>678</v>
    </spb>
    <spb s="0">
      <v xml:space="preserve">Wikipedia	</v>
      <v xml:space="preserve">CC BY-SA 3.0	</v>
      <v xml:space="preserve">https://en.wikipedia.org/wiki/Baltimore	</v>
      <v xml:space="preserve">https://creativecommons.org/licenses/by-sa/3.0	</v>
    </spb>
    <spb s="9">
      <v>680</v>
      <v>680</v>
      <v>680</v>
      <v>680</v>
      <v>680</v>
      <v>680</v>
      <v>680</v>
      <v>680</v>
      <v>680</v>
    </spb>
    <spb s="0">
      <v xml:space="preserve">Wikipedia	</v>
      <v xml:space="preserve">CC BY-SA 3.0	</v>
      <v xml:space="preserve">https://en.wikipedia.org/wiki/Frederick,_Maryland	</v>
      <v xml:space="preserve">https://creativecommons.org/licenses/by-sa/3.0	</v>
    </spb>
    <spb s="1">
      <v>682</v>
      <v>682</v>
      <v>682</v>
      <v>682</v>
      <v>682</v>
      <v>682</v>
      <v>682</v>
      <v>682</v>
      <v>682</v>
      <v>682</v>
    </spb>
    <spb s="0">
      <v xml:space="preserve">Wikipedia	</v>
      <v xml:space="preserve">CC BY-SA 3.0	</v>
      <v xml:space="preserve">https://en.wikipedia.org/wiki/Gaithersburg,_Maryland	</v>
      <v xml:space="preserve">https://creativecommons.org/licenses/by-sa/3.0	</v>
    </spb>
    <spb s="1">
      <v>684</v>
      <v>684</v>
      <v>684</v>
      <v>684</v>
      <v>684</v>
      <v>684</v>
      <v>684</v>
      <v>684</v>
      <v>684</v>
      <v>684</v>
    </spb>
    <spb s="0">
      <v xml:space="preserve">Wikipedia	</v>
      <v xml:space="preserve">CC BY-SA 3.0	</v>
      <v xml:space="preserve">https://en.wikipedia.org/wiki/Hagerstown,_Maryland	</v>
      <v xml:space="preserve">https://creativecommons.org/licenses/by-sa/3.0	</v>
    </spb>
    <spb s="1">
      <v>686</v>
      <v>686</v>
      <v>686</v>
      <v>686</v>
      <v>686</v>
      <v>686</v>
      <v>686</v>
      <v>686</v>
      <v>686</v>
      <v>686</v>
    </spb>
    <spb s="0">
      <v xml:space="preserve">Wikipedia	</v>
      <v xml:space="preserve">CC BY-SA 3.0	</v>
      <v xml:space="preserve">https://en.wikipedia.org/wiki/Ocean_City,_Maryland	</v>
      <v xml:space="preserve">https://creativecommons.org/licenses/by-sa/3.0	</v>
    </spb>
    <spb s="1">
      <v>688</v>
      <v>688</v>
      <v>688</v>
      <v>688</v>
      <v>688</v>
      <v>688</v>
      <v>688</v>
      <v>688</v>
      <v>688</v>
      <v>688</v>
    </spb>
    <spb s="0">
      <v xml:space="preserve">Wikipedia	</v>
      <v xml:space="preserve">CC BY-SA 3.0	</v>
      <v xml:space="preserve">https://en.wikipedia.org/wiki/Salisbury,_Maryland	</v>
      <v xml:space="preserve">https://creativecommons.org/licenses/by-sa/3.0	</v>
    </spb>
    <spb s="1">
      <v>690</v>
      <v>690</v>
      <v>690</v>
      <v>690</v>
      <v>690</v>
      <v>690</v>
      <v>690</v>
      <v>690</v>
      <v>690</v>
      <v>690</v>
    </spb>
    <spb s="0">
      <v xml:space="preserve">Wikipedia	</v>
      <v xml:space="preserve">CC BY-SA 3.0	</v>
      <v xml:space="preserve">https://en.wikipedia.org/wiki/Towson,_Maryland	</v>
      <v xml:space="preserve">https://creativecommons.org/licenses/by-sa/3.0	</v>
    </spb>
    <spb s="1">
      <v>692</v>
      <v>692</v>
      <v>692</v>
      <v>692</v>
      <v>692</v>
      <v>692</v>
      <v>692</v>
      <v>692</v>
      <v>692</v>
      <v>692</v>
    </spb>
    <spb s="0">
      <v xml:space="preserve">Wikipedia	</v>
      <v xml:space="preserve">CC-BY-SA	</v>
      <v xml:space="preserve">http://en.wikipedia.org/wiki/Amherst,_Massachusetts	</v>
      <v xml:space="preserve">http://creativecommons.org/licenses/by-sa/3.0/	</v>
    </spb>
    <spb s="0">
      <v xml:space="preserve">Wikipedia	</v>
      <v xml:space="preserve">CC BY-SA 3.0	</v>
      <v xml:space="preserve">https://en.wikipedia.org/wiki/Amherst,_Massachusetts	</v>
      <v xml:space="preserve">https://creativecommons.org/licenses/by-sa/3.0	</v>
    </spb>
    <spb s="1">
      <v>694</v>
      <v>695</v>
      <v>695</v>
      <v>695</v>
      <v>695</v>
      <v>695</v>
      <v>695</v>
      <v>695</v>
      <v>695</v>
      <v>695</v>
    </spb>
    <spb s="0">
      <v xml:space="preserve">Wikipedia	</v>
      <v xml:space="preserve">CC BY-SA 3.0	</v>
      <v xml:space="preserve">https://en.wikipedia.org/wiki/Boston	</v>
      <v xml:space="preserve">https://creativecommons.org/licenses/by-sa/3.0	</v>
    </spb>
    <spb s="1">
      <v>697</v>
      <v>697</v>
      <v>697</v>
      <v>697</v>
      <v>697</v>
      <v>697</v>
      <v>697</v>
      <v>697</v>
      <v>697</v>
      <v>697</v>
    </spb>
    <spb s="0">
      <v xml:space="preserve">Wikipedia	</v>
      <v xml:space="preserve">CC BY-SA 3.0	</v>
      <v xml:space="preserve">https://en.wikipedia.org/wiki/Brockton,_Massachusetts	</v>
      <v xml:space="preserve">https://creativecommons.org/licenses/by-sa/3.0	</v>
    </spb>
    <spb s="1">
      <v>699</v>
      <v>699</v>
      <v>699</v>
      <v>699</v>
      <v>699</v>
      <v>699</v>
      <v>699</v>
      <v>699</v>
      <v>699</v>
      <v>699</v>
    </spb>
    <spb s="0">
      <v xml:space="preserve">Wikipedia	</v>
      <v xml:space="preserve">CC BY-SA 3.0	</v>
      <v xml:space="preserve">https://en.wikipedia.org/wiki/Cambridge,_Massachusetts	</v>
      <v xml:space="preserve">https://creativecommons.org/licenses/by-sa/3.0	</v>
    </spb>
    <spb s="1">
      <v>701</v>
      <v>701</v>
      <v>701</v>
      <v>701</v>
      <v>701</v>
      <v>701</v>
      <v>701</v>
      <v>701</v>
      <v>701</v>
      <v>701</v>
    </spb>
    <spb s="0">
      <v xml:space="preserve">Wikipedia	</v>
      <v xml:space="preserve">CC BY-SA 3.0	</v>
      <v xml:space="preserve">https://en.wikipedia.org/wiki/Holyoke,_Massachusetts	</v>
      <v xml:space="preserve">https://creativecommons.org/licenses/by-sa/3.0	</v>
    </spb>
    <spb s="1">
      <v>703</v>
      <v>703</v>
      <v>703</v>
      <v>703</v>
      <v>703</v>
      <v>703</v>
      <v>703</v>
      <v>703</v>
      <v>703</v>
      <v>703</v>
    </spb>
    <spb s="0">
      <v xml:space="preserve">Wikipedia	</v>
      <v xml:space="preserve">CC BY-SA 3.0	</v>
      <v xml:space="preserve">https://en.wikipedia.org/wiki/Leominster,_Massachusetts	</v>
      <v xml:space="preserve">https://creativecommons.org/licenses/by-sa/3.0	</v>
    </spb>
    <spb s="1">
      <v>705</v>
      <v>705</v>
      <v>705</v>
      <v>705</v>
      <v>705</v>
      <v>705</v>
      <v>705</v>
      <v>705</v>
      <v>705</v>
      <v>705</v>
    </spb>
    <spb s="0">
      <v xml:space="preserve">Wikipedia	</v>
      <v xml:space="preserve">CC BY-SA 3.0	</v>
      <v xml:space="preserve">https://en.wikipedia.org/wiki/Newton,_Massachusetts	</v>
      <v xml:space="preserve">https://creativecommons.org/licenses/by-sa/3.0	</v>
    </spb>
    <spb s="1">
      <v>707</v>
      <v>707</v>
      <v>707</v>
      <v>707</v>
      <v>707</v>
      <v>707</v>
      <v>707</v>
      <v>707</v>
      <v>707</v>
      <v>707</v>
    </spb>
    <spb s="0">
      <v xml:space="preserve">Wikipedia	</v>
      <v xml:space="preserve">CC BY-SA 3.0	</v>
      <v xml:space="preserve">https://en.wikipedia.org/wiki/Pittsfield_Charter_Township,_Michigan	</v>
      <v xml:space="preserve">https://creativecommons.org/licenses/by-sa/3.0	</v>
    </spb>
    <spb s="1">
      <v>709</v>
      <v>709</v>
      <v>709</v>
      <v>709</v>
      <v>709</v>
      <v>709</v>
      <v>709</v>
      <v>709</v>
      <v>709</v>
      <v>709</v>
    </spb>
    <spb s="0">
      <v xml:space="preserve">Wikipedia	</v>
      <v xml:space="preserve">CC BY-SA 3.0	</v>
      <v xml:space="preserve">https://en.wikipedia.org/wiki/Springfield,_Michigan	</v>
      <v xml:space="preserve">https://creativecommons.org/licenses/by-sa/3.0	</v>
    </spb>
    <spb s="1">
      <v>711</v>
      <v>711</v>
      <v>711</v>
      <v>711</v>
      <v>711</v>
      <v>711</v>
      <v>711</v>
      <v>711</v>
      <v>711</v>
      <v>711</v>
    </spb>
    <spb s="0">
      <v xml:space="preserve">Wikipedia	</v>
      <v xml:space="preserve">CC BY-SA 3.0	</v>
      <v xml:space="preserve">https://en.wikipedia.org/wiki/Worcester,_Massachusetts	</v>
      <v xml:space="preserve">https://creativecommons.org/licenses/by-sa/3.0	</v>
    </spb>
    <spb s="1">
      <v>713</v>
      <v>713</v>
      <v>713</v>
      <v>713</v>
      <v>713</v>
      <v>713</v>
      <v>713</v>
      <v>713</v>
      <v>713</v>
      <v>713</v>
    </spb>
    <spb s="0">
      <v xml:space="preserve">Wikipedia	</v>
      <v xml:space="preserve">CC BY-SA 3.0	</v>
      <v xml:space="preserve">https://en.wikipedia.org/wiki/Alpena,_Michigan	</v>
      <v xml:space="preserve">https://creativecommons.org/licenses/by-sa/3.0	</v>
    </spb>
    <spb s="1">
      <v>715</v>
      <v>715</v>
      <v>715</v>
      <v>715</v>
      <v>715</v>
      <v>715</v>
      <v>715</v>
      <v>715</v>
      <v>715</v>
      <v>715</v>
    </spb>
    <spb s="0">
      <v xml:space="preserve">Wikipedia	</v>
      <v xml:space="preserve">CC BY-SA 3.0	</v>
      <v xml:space="preserve">https://en.wikipedia.org/wiki/Ann_Arbor,_Michigan	</v>
      <v xml:space="preserve">https://creativecommons.org/licenses/by-sa/3.0	</v>
    </spb>
    <spb s="1">
      <v>717</v>
      <v>717</v>
      <v>717</v>
      <v>717</v>
      <v>717</v>
      <v>717</v>
      <v>717</v>
      <v>717</v>
      <v>717</v>
      <v>717</v>
    </spb>
    <spb s="0">
      <v xml:space="preserve">Wikipedia	</v>
      <v xml:space="preserve">CC BY-SA 3.0	</v>
      <v xml:space="preserve">https://en.wikipedia.org/wiki/Benton_Harbor,_Michigan	</v>
      <v xml:space="preserve">https://creativecommons.org/licenses/by-sa/3.0	</v>
    </spb>
    <spb s="1">
      <v>719</v>
      <v>719</v>
      <v>719</v>
      <v>719</v>
      <v>719</v>
      <v>719</v>
      <v>719</v>
      <v>719</v>
      <v>719</v>
      <v>719</v>
    </spb>
    <spb s="0">
      <v xml:space="preserve">Wikipedia	</v>
      <v xml:space="preserve">CC BY-SA 3.0	</v>
      <v xml:space="preserve">https://en.wikipedia.org/wiki/Cadillac,_Michigan	</v>
      <v xml:space="preserve">https://creativecommons.org/licenses/by-sa/3.0	</v>
    </spb>
    <spb s="1">
      <v>721</v>
      <v>721</v>
      <v>721</v>
      <v>721</v>
      <v>721</v>
      <v>721</v>
      <v>721</v>
      <v>721</v>
      <v>721</v>
      <v>721</v>
    </spb>
    <spb s="0">
      <v xml:space="preserve">Wikipedia	</v>
      <v xml:space="preserve">CC BY-SA 3.0	</v>
      <v xml:space="preserve">https://en.wikipedia.org/wiki/Detroit	</v>
      <v xml:space="preserve">https://creativecommons.org/licenses/by-sa/3.0	</v>
    </spb>
    <spb s="1">
      <v>723</v>
      <v>723</v>
      <v>723</v>
      <v>723</v>
      <v>723</v>
      <v>723</v>
      <v>723</v>
      <v>723</v>
      <v>723</v>
      <v>723</v>
    </spb>
    <spb s="0">
      <v xml:space="preserve">Wikipedia	</v>
      <v xml:space="preserve">CC BY-SA 3.0	</v>
      <v xml:space="preserve">https://en.wikipedia.org/wiki/East_Lansing,_Michigan	</v>
      <v xml:space="preserve">https://creativecommons.org/licenses/by-sa/3.0	</v>
    </spb>
    <spb s="1">
      <v>725</v>
      <v>725</v>
      <v>725</v>
      <v>725</v>
      <v>725</v>
      <v>725</v>
      <v>725</v>
      <v>725</v>
      <v>725</v>
      <v>725</v>
    </spb>
    <spb s="0">
      <v xml:space="preserve">Wikipedia	</v>
      <v xml:space="preserve">CC BY-SA 3.0	</v>
      <v xml:space="preserve">https://en.wikipedia.org/wiki/Farmington_Hills,_Michigan	</v>
      <v xml:space="preserve">https://creativecommons.org/licenses/by-sa/3.0	</v>
    </spb>
    <spb s="1">
      <v>727</v>
      <v>727</v>
      <v>727</v>
      <v>727</v>
      <v>727</v>
      <v>727</v>
      <v>727</v>
      <v>727</v>
      <v>727</v>
      <v>727</v>
    </spb>
    <spb s="0">
      <v xml:space="preserve">Wikipedia	</v>
      <v xml:space="preserve">CC BY-SA 3.0	</v>
      <v xml:space="preserve">https://en.wikipedia.org/wiki/Flint,_Michigan	</v>
      <v xml:space="preserve">https://creativecommons.org/licenses/by-sa/3.0	</v>
    </spb>
    <spb s="1">
      <v>729</v>
      <v>729</v>
      <v>729</v>
      <v>729</v>
      <v>729</v>
      <v>729</v>
      <v>729</v>
      <v>729</v>
      <v>729</v>
      <v>729</v>
    </spb>
    <spb s="0">
      <v xml:space="preserve">Wikipedia	</v>
      <v xml:space="preserve">CC BY-SA 3.0	</v>
      <v xml:space="preserve">https://en.wikipedia.org/wiki/Grand_Haven,_Michigan	</v>
      <v xml:space="preserve">https://creativecommons.org/licenses/by-sa/3.0	</v>
    </spb>
    <spb s="1">
      <v>731</v>
      <v>731</v>
      <v>731</v>
      <v>731</v>
      <v>731</v>
      <v>731</v>
      <v>731</v>
      <v>731</v>
      <v>731</v>
      <v>731</v>
    </spb>
    <spb s="0">
      <v xml:space="preserve">Wikipedia	</v>
      <v xml:space="preserve">CC BY-SA 3.0	</v>
      <v xml:space="preserve">https://en.wikipedia.org/wiki/Grand_Rapids,_Michigan	</v>
      <v xml:space="preserve">https://creativecommons.org/licenses/by-sa/3.0	</v>
    </spb>
    <spb s="1">
      <v>733</v>
      <v>733</v>
      <v>733</v>
      <v>733</v>
      <v>733</v>
      <v>733</v>
      <v>733</v>
      <v>733</v>
      <v>733</v>
      <v>733</v>
    </spb>
    <spb s="0">
      <v xml:space="preserve">Wikipedia	</v>
      <v xml:space="preserve">CC BY-SA 3.0	</v>
      <v xml:space="preserve">https://en.wikipedia.org/wiki/Holland,_Michigan	</v>
      <v xml:space="preserve">https://creativecommons.org/licenses/by-sa/3.0	</v>
    </spb>
    <spb s="1">
      <v>735</v>
      <v>735</v>
      <v>735</v>
      <v>735</v>
      <v>735</v>
      <v>735</v>
      <v>735</v>
      <v>735</v>
      <v>735</v>
      <v>735</v>
    </spb>
    <spb s="0">
      <v xml:space="preserve">Wikipedia	</v>
      <v xml:space="preserve">CC BY-SA 3.0	</v>
      <v xml:space="preserve">https://en.wikipedia.org/wiki/Houghton,_Michigan	</v>
      <v xml:space="preserve">https://creativecommons.org/licenses/by-sa/3.0	</v>
    </spb>
    <spb s="1">
      <v>737</v>
      <v>737</v>
      <v>737</v>
      <v>737</v>
      <v>737</v>
      <v>737</v>
      <v>737</v>
      <v>737</v>
      <v>737</v>
      <v>737</v>
    </spb>
    <spb s="0">
      <v xml:space="preserve">Wikipedia	</v>
      <v xml:space="preserve">CC BY-SA 3.0	</v>
      <v xml:space="preserve">https://en.wikipedia.org/wiki/Jackson,_Mississippi	</v>
      <v xml:space="preserve">https://creativecommons.org/licenses/by-sa/3.0	</v>
    </spb>
    <spb s="1">
      <v>739</v>
      <v>739</v>
      <v>739</v>
      <v>739</v>
      <v>739</v>
      <v>739</v>
      <v>739</v>
      <v>739</v>
      <v>739</v>
      <v>739</v>
    </spb>
    <spb s="0">
      <v xml:space="preserve">Wikipedia	</v>
      <v xml:space="preserve">CC BY-SA 3.0	</v>
      <v xml:space="preserve">https://en.wikipedia.org/wiki/Kalamazoo,_Michigan	</v>
      <v xml:space="preserve">https://creativecommons.org/licenses/by-sa/3.0	</v>
    </spb>
    <spb s="1">
      <v>741</v>
      <v>741</v>
      <v>741</v>
      <v>741</v>
      <v>741</v>
      <v>741</v>
      <v>741</v>
      <v>741</v>
      <v>741</v>
      <v>741</v>
    </spb>
    <spb s="0">
      <v xml:space="preserve">Wikipedia	</v>
      <v xml:space="preserve">CC BY-SA 3.0	</v>
      <v xml:space="preserve">https://en.wikipedia.org/wiki/Lansing,_Michigan	</v>
      <v xml:space="preserve">https://creativecommons.org/licenses/by-sa/3.0	</v>
    </spb>
    <spb s="1">
      <v>743</v>
      <v>743</v>
      <v>743</v>
      <v>743</v>
      <v>743</v>
      <v>743</v>
      <v>743</v>
      <v>743</v>
      <v>743</v>
      <v>743</v>
    </spb>
    <spb s="0">
      <v xml:space="preserve">Wikipedia	</v>
      <v xml:space="preserve">CC BY-SA 3.0	</v>
      <v xml:space="preserve">https://en.wikipedia.org/wiki/Marquette,_Michigan	</v>
      <v xml:space="preserve">https://creativecommons.org/licenses/by-sa/3.0	</v>
    </spb>
    <spb s="1">
      <v>745</v>
      <v>745</v>
      <v>745</v>
      <v>745</v>
      <v>745</v>
      <v>745</v>
      <v>745</v>
      <v>745</v>
      <v>745</v>
      <v>745</v>
    </spb>
    <spb s="0">
      <v xml:space="preserve">Wikipedia	</v>
      <v xml:space="preserve">CC BY-SA 3.0	</v>
      <v xml:space="preserve">https://en.wikipedia.org/wiki/Midland,_Michigan	</v>
      <v xml:space="preserve">https://creativecommons.org/licenses/by-sa/3.0	</v>
    </spb>
    <spb s="1">
      <v>747</v>
      <v>747</v>
      <v>747</v>
      <v>747</v>
      <v>747</v>
      <v>747</v>
      <v>747</v>
      <v>747</v>
      <v>747</v>
      <v>747</v>
    </spb>
    <spb s="0">
      <v xml:space="preserve">Wikipedia	</v>
      <v xml:space="preserve">CC BY-SA 3.0	</v>
      <v xml:space="preserve">https://en.wikipedia.org/wiki/Mount_Pleasant,_Michigan	</v>
      <v xml:space="preserve">https://creativecommons.org/licenses/by-sa/3.0	</v>
    </spb>
    <spb s="1">
      <v>749</v>
      <v>749</v>
      <v>749</v>
      <v>749</v>
      <v>749</v>
      <v>749</v>
      <v>749</v>
      <v>749</v>
      <v>749</v>
      <v>749</v>
    </spb>
    <spb s="0">
      <v xml:space="preserve">Wikipedia	</v>
      <v xml:space="preserve">CC BY-SA 3.0	</v>
      <v xml:space="preserve">https://en.wikipedia.org/wiki/Muskegon,_Michigan	</v>
      <v xml:space="preserve">https://creativecommons.org/licenses/by-sa/3.0	</v>
    </spb>
    <spb s="1">
      <v>751</v>
      <v>751</v>
      <v>751</v>
      <v>751</v>
      <v>751</v>
      <v>751</v>
      <v>751</v>
      <v>751</v>
      <v>751</v>
      <v>751</v>
    </spb>
    <spb s="0">
      <v xml:space="preserve">Wikipedia	</v>
      <v xml:space="preserve">CC BY-SA 3.0	</v>
      <v xml:space="preserve">https://en.wikipedia.org/wiki/Saginaw,_Michigan	</v>
      <v xml:space="preserve">https://creativecommons.org/licenses/by-sa/3.0	</v>
    </spb>
    <spb s="1">
      <v>753</v>
      <v>753</v>
      <v>753</v>
      <v>753</v>
      <v>753</v>
      <v>753</v>
      <v>753</v>
      <v>753</v>
      <v>753</v>
      <v>753</v>
    </spb>
    <spb s="0">
      <v xml:space="preserve">Wikipedia	</v>
      <v xml:space="preserve">CC BY-SA 3.0	</v>
      <v xml:space="preserve">https://en.wikipedia.org/wiki/South_Haven,_Michigan	</v>
      <v xml:space="preserve">https://creativecommons.org/licenses/by-sa/3.0	</v>
    </spb>
    <spb s="1">
      <v>755</v>
      <v>755</v>
      <v>755</v>
      <v>755</v>
      <v>755</v>
      <v>755</v>
      <v>755</v>
      <v>755</v>
      <v>755</v>
      <v>755</v>
    </spb>
    <spb s="0">
      <v xml:space="preserve">Wikipedia	</v>
      <v xml:space="preserve">CC BY-SA 3.0	</v>
      <v xml:space="preserve">https://en.wikipedia.org/wiki/Traverse_City,_Michigan	</v>
      <v xml:space="preserve">https://creativecommons.org/licenses/by-sa/3.0	</v>
    </spb>
    <spb s="1">
      <v>757</v>
      <v>757</v>
      <v>757</v>
      <v>757</v>
      <v>757</v>
      <v>757</v>
      <v>757</v>
      <v>757</v>
      <v>757</v>
      <v>757</v>
    </spb>
    <spb s="0">
      <v xml:space="preserve">Wikipedia	</v>
      <v xml:space="preserve">CC BY-SA 3.0	</v>
      <v xml:space="preserve">https://en.wikipedia.org/wiki/Troy,_New_York	</v>
      <v xml:space="preserve">https://creativecommons.org/licenses/by-sa/3.0	</v>
    </spb>
    <spb s="1">
      <v>759</v>
      <v>759</v>
      <v>759</v>
      <v>759</v>
      <v>759</v>
      <v>759</v>
      <v>759</v>
      <v>759</v>
      <v>759</v>
      <v>759</v>
    </spb>
    <spb s="0">
      <v xml:space="preserve">Wikipedia	</v>
      <v xml:space="preserve">CC BY-SA 3.0	</v>
      <v xml:space="preserve">https://en.wikipedia.org/wiki/Warren,_Michigan	</v>
      <v xml:space="preserve">https://creativecommons.org/licenses/by-sa/3.0	</v>
    </spb>
    <spb s="1">
      <v>761</v>
      <v>761</v>
      <v>761</v>
      <v>761</v>
      <v>761</v>
      <v>761</v>
      <v>761</v>
      <v>761</v>
      <v>761</v>
      <v>761</v>
    </spb>
    <spb s="0">
      <v xml:space="preserve">Wikipedia	</v>
      <v xml:space="preserve">CC BY-SA 3.0	</v>
      <v xml:space="preserve">https://en.wikipedia.org/wiki/Duluth,_Minnesota	</v>
      <v xml:space="preserve">https://creativecommons.org/licenses/by-sa/3.0	</v>
    </spb>
    <spb s="1">
      <v>763</v>
      <v>763</v>
      <v>763</v>
      <v>763</v>
      <v>763</v>
      <v>763</v>
      <v>763</v>
      <v>763</v>
      <v>763</v>
      <v>763</v>
    </spb>
    <spb s="0">
      <v xml:space="preserve">Wikipedia	</v>
      <v xml:space="preserve">CC BY-SA 3.0	</v>
      <v xml:space="preserve">https://en.wikipedia.org/wiki/Mankato,_Minnesota	</v>
      <v xml:space="preserve">https://creativecommons.org/licenses/by-sa/3.0	</v>
    </spb>
    <spb s="1">
      <v>765</v>
      <v>765</v>
      <v>765</v>
      <v>765</v>
      <v>765</v>
      <v>765</v>
      <v>765</v>
      <v>765</v>
      <v>765</v>
      <v>765</v>
    </spb>
    <spb s="0">
      <v xml:space="preserve">Wikipedia	</v>
      <v xml:space="preserve">CC BY-SA 3.0	</v>
      <v xml:space="preserve">https://en.wikipedia.org/wiki/Minneapolis	</v>
      <v xml:space="preserve">https://creativecommons.org/licenses/by-sa/3.0	</v>
    </spb>
    <spb s="1">
      <v>767</v>
      <v>767</v>
      <v>767</v>
      <v>767</v>
      <v>767</v>
      <v>767</v>
      <v>767</v>
      <v>767</v>
      <v>767</v>
      <v>767</v>
    </spb>
    <spb s="0">
      <v xml:space="preserve">Wikipedia	</v>
      <v xml:space="preserve">CC BY-SA 3.0	</v>
      <v xml:space="preserve">https://en.wikipedia.org/wiki/Rochester,_New_York	</v>
      <v xml:space="preserve">https://creativecommons.org/licenses/by-sa/3.0	</v>
    </spb>
    <spb s="1">
      <v>769</v>
      <v>769</v>
      <v>769</v>
      <v>769</v>
      <v>769</v>
      <v>769</v>
      <v>769</v>
      <v>769</v>
      <v>769</v>
      <v>769</v>
    </spb>
    <spb s="0">
      <v xml:space="preserve">Wikipedia	</v>
      <v xml:space="preserve">CC BY-SA 3.0	</v>
      <v xml:space="preserve">https://en.wikipedia.org/wiki/St._Cloud,_Minnesota	</v>
      <v xml:space="preserve">https://creativecommons.org/licenses/by-sa/3.0	</v>
    </spb>
    <spb s="1">
      <v>771</v>
      <v>771</v>
      <v>771</v>
      <v>771</v>
      <v>771</v>
      <v>771</v>
      <v>771</v>
      <v>771</v>
      <v>771</v>
      <v>771</v>
    </spb>
    <spb s="0">
      <v xml:space="preserve">Wikipedia	</v>
      <v xml:space="preserve">CC BY-SA 3.0	</v>
      <v xml:space="preserve">https://en.wikipedia.org/wiki/Saint_Paul,_Minnesota	</v>
      <v xml:space="preserve">https://creativecommons.org/licenses/by-sa/3.0	</v>
    </spb>
    <spb s="1">
      <v>773</v>
      <v>773</v>
      <v>773</v>
      <v>773</v>
      <v>773</v>
      <v>773</v>
      <v>773</v>
      <v>773</v>
      <v>773</v>
      <v>773</v>
    </spb>
    <spb s="0">
      <v xml:space="preserve">Wikipedia	</v>
      <v xml:space="preserve">CC BY-SA 3.0	</v>
      <v xml:space="preserve">https://en.wikipedia.org/wiki/Biloxi,_Mississippi	</v>
      <v xml:space="preserve">https://creativecommons.org/licenses/by-sa/3.0	</v>
    </spb>
    <spb s="1">
      <v>775</v>
      <v>775</v>
      <v>775</v>
      <v>775</v>
      <v>775</v>
      <v>775</v>
      <v>775</v>
      <v>775</v>
      <v>775</v>
      <v>775</v>
    </spb>
    <spb s="0">
      <v xml:space="preserve">Wikipedia	</v>
      <v xml:space="preserve">CC BY-SA 3.0	</v>
      <v xml:space="preserve">https://en.wikipedia.org/wiki/Gulfport,_Mississippi	</v>
      <v xml:space="preserve">https://creativecommons.org/licenses/by-sa/3.0	</v>
    </spb>
    <spb s="1">
      <v>777</v>
      <v>777</v>
      <v>777</v>
      <v>777</v>
      <v>777</v>
      <v>777</v>
      <v>777</v>
      <v>777</v>
      <v>777</v>
      <v>777</v>
    </spb>
    <spb s="0">
      <v xml:space="preserve">Wikipedia	</v>
      <v xml:space="preserve">CC BY-SA 3.0	</v>
      <v xml:space="preserve">https://en.wikipedia.org/wiki/Hattiesburg,_Mississippi	</v>
      <v xml:space="preserve">https://creativecommons.org/licenses/by-sa/3.0	</v>
    </spb>
    <spb s="1">
      <v>779</v>
      <v>779</v>
      <v>779</v>
      <v>779</v>
      <v>779</v>
      <v>779</v>
      <v>779</v>
      <v>779</v>
      <v>779</v>
      <v>779</v>
    </spb>
    <spb s="0">
      <v xml:space="preserve">Wikipedia	</v>
      <v xml:space="preserve">CC BY-SA 3.0	</v>
      <v xml:space="preserve">https://en.wikipedia.org/wiki/Oxford,_Mississippi	</v>
      <v xml:space="preserve">https://creativecommons.org/licenses/by-sa/3.0	</v>
    </spb>
    <spb s="1">
      <v>781</v>
      <v>781</v>
      <v>781</v>
      <v>781</v>
      <v>781</v>
      <v>781</v>
      <v>781</v>
      <v>781</v>
      <v>781</v>
      <v>781</v>
    </spb>
    <spb s="0">
      <v xml:space="preserve">Wikipedia	</v>
      <v xml:space="preserve">CC BY-SA 3.0	</v>
      <v xml:space="preserve">https://en.wikipedia.org/wiki/Tupelo,_Mississippi	</v>
      <v xml:space="preserve">https://creativecommons.org/licenses/by-sa/3.0	</v>
    </spb>
    <spb s="1">
      <v>783</v>
      <v>783</v>
      <v>783</v>
      <v>783</v>
      <v>783</v>
      <v>783</v>
      <v>783</v>
      <v>783</v>
      <v>783</v>
      <v>783</v>
    </spb>
    <spb s="0">
      <v xml:space="preserve">Wikipedia	</v>
      <v xml:space="preserve">CC BY-SA 3.0	</v>
      <v xml:space="preserve">https://en.wikipedia.org/wiki/Blue_Springs,_Missouri	</v>
      <v xml:space="preserve">https://creativecommons.org/licenses/by-sa/3.0	</v>
    </spb>
    <spb s="1">
      <v>785</v>
      <v>785</v>
      <v>785</v>
      <v>785</v>
      <v>785</v>
      <v>785</v>
      <v>785</v>
      <v>785</v>
      <v>785</v>
      <v>785</v>
    </spb>
    <spb s="0">
      <v xml:space="preserve">Wikipedia	</v>
      <v xml:space="preserve">CC BY-SA 3.0	</v>
      <v xml:space="preserve">https://en.wikipedia.org/wiki/Branson,_Missouri	</v>
      <v xml:space="preserve">https://creativecommons.org/licenses/by-sa/3.0	</v>
    </spb>
    <spb s="9">
      <v>787</v>
      <v>787</v>
      <v>787</v>
      <v>787</v>
      <v>787</v>
      <v>787</v>
      <v>787</v>
      <v>787</v>
      <v>787</v>
    </spb>
    <spb s="0">
      <v xml:space="preserve">Wikipedia	</v>
      <v xml:space="preserve">CC BY-SA 3.0	</v>
      <v xml:space="preserve">https://en.wikipedia.org/wiki/Chesterfield,_Missouri	</v>
      <v xml:space="preserve">https://creativecommons.org/licenses/by-sa/3.0	</v>
    </spb>
    <spb s="1">
      <v>789</v>
      <v>789</v>
      <v>789</v>
      <v>789</v>
      <v>789</v>
      <v>789</v>
      <v>789</v>
      <v>789</v>
      <v>789</v>
      <v>789</v>
    </spb>
    <spb s="0">
      <v xml:space="preserve">Wikipedia	</v>
      <v xml:space="preserve">CC BY-SA 3.0	</v>
      <v xml:space="preserve">https://en.wikipedia.org/wiki/Columbia,_Missouri	</v>
      <v xml:space="preserve">https://creativecommons.org/licenses/by-sa/3.0	</v>
    </spb>
    <spb s="1">
      <v>791</v>
      <v>791</v>
      <v>791</v>
      <v>791</v>
      <v>791</v>
      <v>791</v>
      <v>791</v>
      <v>791</v>
      <v>791</v>
      <v>791</v>
    </spb>
    <spb s="0">
      <v xml:space="preserve">Wikipedia	</v>
      <v xml:space="preserve">CC BY-SA 3.0	</v>
      <v xml:space="preserve">https://en.wikipedia.org/wiki/Florissant,_Missouri	</v>
      <v xml:space="preserve">https://creativecommons.org/licenses/by-sa/3.0	</v>
    </spb>
    <spb s="1">
      <v>793</v>
      <v>793</v>
      <v>793</v>
      <v>793</v>
      <v>793</v>
      <v>793</v>
      <v>793</v>
      <v>793</v>
      <v>793</v>
      <v>793</v>
    </spb>
    <spb s="0">
      <v xml:space="preserve">Wikipedia	</v>
      <v xml:space="preserve">CC BY-SA 3.0	</v>
      <v xml:space="preserve">https://en.wikipedia.org/wiki/Independence,_Missouri	</v>
      <v xml:space="preserve">https://creativecommons.org/licenses/by-sa/3.0	</v>
    </spb>
    <spb s="1">
      <v>795</v>
      <v>795</v>
      <v>795</v>
      <v>795</v>
      <v>795</v>
      <v>795</v>
      <v>795</v>
      <v>795</v>
      <v>795</v>
      <v>795</v>
    </spb>
    <spb s="0">
      <v xml:space="preserve">Wikipedia	</v>
      <v xml:space="preserve">CC BY-SA 3.0	</v>
      <v xml:space="preserve">https://en.wikipedia.org/wiki/Jefferson_City,_Missouri	</v>
      <v xml:space="preserve">https://creativecommons.org/licenses/by-sa/3.0	</v>
    </spb>
    <spb s="1">
      <v>797</v>
      <v>797</v>
      <v>797</v>
      <v>797</v>
      <v>797</v>
      <v>797</v>
      <v>797</v>
      <v>797</v>
      <v>797</v>
      <v>797</v>
    </spb>
    <spb s="0">
      <v xml:space="preserve">Wikipedia	</v>
      <v xml:space="preserve">CC BY-SA 3.0	</v>
      <v xml:space="preserve">https://en.wikipedia.org/wiki/Joplin,_Missouri	</v>
      <v xml:space="preserve">https://creativecommons.org/licenses/by-sa/3.0	</v>
    </spb>
    <spb s="9">
      <v>799</v>
      <v>799</v>
      <v>799</v>
      <v>799</v>
      <v>799</v>
      <v>799</v>
      <v>799</v>
      <v>799</v>
      <v>799</v>
    </spb>
    <spb s="0">
      <v xml:space="preserve">Wikipedia	</v>
      <v xml:space="preserve">CC BY-SA 3.0	</v>
      <v xml:space="preserve">https://en.wikipedia.org/wiki/Lee%27s_Summit,_Missouri	</v>
      <v xml:space="preserve">https://creativecommons.org/licenses/by-sa/3.0	</v>
    </spb>
    <spb s="1">
      <v>801</v>
      <v>801</v>
      <v>801</v>
      <v>801</v>
      <v>801</v>
      <v>801</v>
      <v>801</v>
      <v>801</v>
      <v>801</v>
      <v>801</v>
    </spb>
    <spb s="0">
      <v xml:space="preserve">Wikipedia	</v>
      <v xml:space="preserve">CC BY-SA 3.0	</v>
      <v xml:space="preserve">https://en.wikipedia.org/wiki/O%27Fallon,_Missouri	</v>
      <v xml:space="preserve">https://creativecommons.org/licenses/by-sa/3.0	</v>
    </spb>
    <spb s="1">
      <v>803</v>
      <v>803</v>
      <v>803</v>
      <v>803</v>
      <v>803</v>
      <v>803</v>
      <v>803</v>
      <v>803</v>
      <v>803</v>
      <v>803</v>
    </spb>
    <spb s="0">
      <v xml:space="preserve">Wikipedia	</v>
      <v xml:space="preserve">CC BY-SA 3.0	</v>
      <v xml:space="preserve">https://en.wikipedia.org/wiki/St._Charles,_Missouri	</v>
      <v xml:space="preserve">https://creativecommons.org/licenses/by-sa/3.0	</v>
    </spb>
    <spb s="1">
      <v>805</v>
      <v>805</v>
      <v>805</v>
      <v>805</v>
      <v>805</v>
      <v>805</v>
      <v>805</v>
      <v>805</v>
      <v>805</v>
      <v>805</v>
    </spb>
    <spb s="0">
      <v xml:space="preserve">Wikipedia	</v>
      <v xml:space="preserve">CC BY-SA 3.0	</v>
      <v xml:space="preserve">https://en.wikipedia.org/wiki/St._Louis	</v>
      <v xml:space="preserve">https://creativecommons.org/licenses/by-sa/3.0	</v>
    </spb>
    <spb s="10">
      <v>807</v>
      <v>807</v>
      <v>807</v>
      <v>807</v>
      <v>807</v>
      <v>807</v>
      <v>807</v>
    </spb>
    <spb s="0">
      <v xml:space="preserve">Wikipedia	</v>
      <v xml:space="preserve">CC BY-SA 3.0	</v>
      <v xml:space="preserve">https://en.wikipedia.org/wiki/Billings,_Montana	</v>
      <v xml:space="preserve">https://creativecommons.org/licenses/by-sa/3.0	</v>
    </spb>
    <spb s="1">
      <v>809</v>
      <v>809</v>
      <v>809</v>
      <v>809</v>
      <v>809</v>
      <v>809</v>
      <v>809</v>
      <v>809</v>
      <v>809</v>
      <v>809</v>
    </spb>
    <spb s="0">
      <v xml:space="preserve">Wikipedia	</v>
      <v xml:space="preserve">CC BY-SA 3.0	</v>
      <v xml:space="preserve">https://en.wikipedia.org/wiki/Bozeman,_Montana	</v>
      <v xml:space="preserve">https://creativecommons.org/licenses/by-sa/3.0	</v>
    </spb>
    <spb s="1">
      <v>811</v>
      <v>811</v>
      <v>811</v>
      <v>811</v>
      <v>811</v>
      <v>811</v>
      <v>811</v>
      <v>811</v>
      <v>811</v>
      <v>811</v>
    </spb>
    <spb s="0">
      <v xml:space="preserve">Wikipedia	</v>
      <v xml:space="preserve">CC BY-SA 3.0	</v>
      <v xml:space="preserve">https://en.wikipedia.org/wiki/Butte,_Montana	</v>
      <v xml:space="preserve">https://creativecommons.org/licenses/by-sa/3.0	</v>
    </spb>
    <spb s="1">
      <v>813</v>
      <v>813</v>
      <v>813</v>
      <v>813</v>
      <v>813</v>
      <v>813</v>
      <v>813</v>
      <v>813</v>
      <v>813</v>
      <v>813</v>
    </spb>
    <spb s="0">
      <v xml:space="preserve">Wikipedia	</v>
      <v xml:space="preserve">CC BY-SA 3.0	</v>
      <v xml:space="preserve">https://en.wikipedia.org/wiki/Great_Falls,_Montana	</v>
      <v xml:space="preserve">https://creativecommons.org/licenses/by-sa/3.0	</v>
    </spb>
    <spb s="1">
      <v>815</v>
      <v>815</v>
      <v>815</v>
      <v>815</v>
      <v>815</v>
      <v>815</v>
      <v>815</v>
      <v>815</v>
      <v>815</v>
      <v>815</v>
    </spb>
    <spb s="0">
      <v xml:space="preserve">Wikipedia	</v>
      <v xml:space="preserve">CC BY-SA 3.0	</v>
      <v xml:space="preserve">https://en.wikipedia.org/wiki/Helena,_Montana	</v>
      <v xml:space="preserve">https://creativecommons.org/licenses/by-sa/3.0	</v>
    </spb>
    <spb s="1">
      <v>817</v>
      <v>817</v>
      <v>817</v>
      <v>817</v>
      <v>817</v>
      <v>817</v>
      <v>817</v>
      <v>817</v>
      <v>817</v>
      <v>817</v>
    </spb>
    <spb s="0">
      <v xml:space="preserve">Wikipedia	</v>
      <v xml:space="preserve">CC BY-SA 3.0	</v>
      <v xml:space="preserve">https://en.wikipedia.org/wiki/Kalispell,_Montana	</v>
      <v xml:space="preserve">https://creativecommons.org/licenses/by-sa/3.0	</v>
    </spb>
    <spb s="1">
      <v>819</v>
      <v>819</v>
      <v>819</v>
      <v>819</v>
      <v>819</v>
      <v>819</v>
      <v>819</v>
      <v>819</v>
      <v>819</v>
      <v>819</v>
    </spb>
    <spb s="0">
      <v xml:space="preserve">Wikipedia	</v>
      <v xml:space="preserve">CC BY-SA 3.0	</v>
      <v xml:space="preserve">https://en.wikipedia.org/wiki/Missoula,_Montana	</v>
      <v xml:space="preserve">https://creativecommons.org/licenses/by-sa/3.0	</v>
    </spb>
    <spb s="1">
      <v>821</v>
      <v>821</v>
      <v>821</v>
      <v>821</v>
      <v>821</v>
      <v>821</v>
      <v>821</v>
      <v>821</v>
      <v>821</v>
      <v>821</v>
    </spb>
    <spb s="0">
      <v xml:space="preserve">Wikipedia	</v>
      <v xml:space="preserve">CC BY-SA 3.0	</v>
      <v xml:space="preserve">https://en.wikipedia.org/wiki/Bellevue,_Nebraska	</v>
      <v xml:space="preserve">https://creativecommons.org/licenses/by-sa/3.0	</v>
    </spb>
    <spb s="1">
      <v>823</v>
      <v>823</v>
      <v>823</v>
      <v>823</v>
      <v>823</v>
      <v>823</v>
      <v>823</v>
      <v>823</v>
      <v>823</v>
      <v>823</v>
    </spb>
    <spb s="0">
      <v xml:space="preserve">Wikipedia	</v>
      <v xml:space="preserve">CC BY-SA 3.0	</v>
      <v xml:space="preserve">https://en.wikipedia.org/wiki/Grand_Island,_Nebraska	</v>
      <v xml:space="preserve">https://creativecommons.org/licenses/by-sa/3.0	</v>
    </spb>
    <spb s="1">
      <v>825</v>
      <v>825</v>
      <v>825</v>
      <v>825</v>
      <v>825</v>
      <v>825</v>
      <v>825</v>
      <v>825</v>
      <v>825</v>
      <v>825</v>
    </spb>
    <spb s="0">
      <v xml:space="preserve">Wikipedia	</v>
      <v xml:space="preserve">CC BY-SA 3.0	</v>
      <v xml:space="preserve">https://en.wikipedia.org/wiki/Lincoln,_Nebraska	</v>
      <v xml:space="preserve">https://creativecommons.org/licenses/by-sa/3.0	</v>
    </spb>
    <spb s="1">
      <v>827</v>
      <v>827</v>
      <v>827</v>
      <v>827</v>
      <v>827</v>
      <v>827</v>
      <v>827</v>
      <v>827</v>
      <v>827</v>
      <v>827</v>
    </spb>
    <spb s="0">
      <v xml:space="preserve">Wikipedia	</v>
      <v xml:space="preserve">CC BY-SA 3.0	</v>
      <v xml:space="preserve">https://en.wikipedia.org/wiki/North_Platte,_Nebraska	</v>
      <v xml:space="preserve">https://creativecommons.org/licenses/by-sa/3.0	</v>
    </spb>
    <spb s="1">
      <v>829</v>
      <v>829</v>
      <v>829</v>
      <v>829</v>
      <v>829</v>
      <v>829</v>
      <v>829</v>
      <v>829</v>
      <v>829</v>
      <v>829</v>
    </spb>
    <spb s="0">
      <v xml:space="preserve">Wikipedia	</v>
      <v xml:space="preserve">CC BY-SA 3.0	</v>
      <v xml:space="preserve">https://en.wikipedia.org/wiki/Omaha,_Nebraska	</v>
      <v xml:space="preserve">https://creativecommons.org/licenses/by-sa/3.0	</v>
    </spb>
    <spb s="1">
      <v>831</v>
      <v>831</v>
      <v>831</v>
      <v>831</v>
      <v>831</v>
      <v>831</v>
      <v>831</v>
      <v>831</v>
      <v>831</v>
      <v>831</v>
    </spb>
    <spb s="0">
      <v xml:space="preserve">Wikipedia	</v>
      <v xml:space="preserve">CC BY-SA 3.0	</v>
      <v xml:space="preserve">https://en.wikipedia.org/wiki/Elko,_Nevada	</v>
      <v xml:space="preserve">https://creativecommons.org/licenses/by-sa/3.0	</v>
    </spb>
    <spb s="1">
      <v>833</v>
      <v>833</v>
      <v>833</v>
      <v>833</v>
      <v>833</v>
      <v>833</v>
      <v>833</v>
      <v>833</v>
      <v>833</v>
      <v>833</v>
    </spb>
    <spb s="0">
      <v xml:space="preserve">Wikipedia	</v>
      <v xml:space="preserve">CC BY-SA 3.0	</v>
      <v xml:space="preserve">https://en.wikipedia.org/wiki/Henderson,_Nevada	</v>
      <v xml:space="preserve">https://creativecommons.org/licenses/by-sa/3.0	</v>
    </spb>
    <spb s="1">
      <v>835</v>
      <v>835</v>
      <v>835</v>
      <v>835</v>
      <v>835</v>
      <v>835</v>
      <v>835</v>
      <v>835</v>
      <v>835</v>
      <v>835</v>
    </spb>
    <spb s="0">
      <v xml:space="preserve">Wikipedia	</v>
      <v xml:space="preserve">CC BY-SA 3.0	</v>
      <v xml:space="preserve">https://en.wikipedia.org/wiki/Las_Vegas	</v>
      <v xml:space="preserve">https://creativecommons.org/licenses/by-sa/3.0	</v>
    </spb>
    <spb s="1">
      <v>837</v>
      <v>837</v>
      <v>837</v>
      <v>837</v>
      <v>837</v>
      <v>837</v>
      <v>837</v>
      <v>837</v>
      <v>837</v>
      <v>837</v>
    </spb>
    <spb s="0">
      <v xml:space="preserve">Wikipedia	</v>
      <v xml:space="preserve">CC BY-SA 3.0	</v>
      <v xml:space="preserve">https://en.wikipedia.org/wiki/Reno,_Nevada	</v>
      <v xml:space="preserve">https://creativecommons.org/licenses/by-sa/3.0	</v>
    </spb>
    <spb s="1">
      <v>839</v>
      <v>839</v>
      <v>839</v>
      <v>839</v>
      <v>839</v>
      <v>839</v>
      <v>839</v>
      <v>839</v>
      <v>839</v>
      <v>839</v>
    </spb>
    <spb s="0">
      <v xml:space="preserve">Wikipedia	</v>
      <v xml:space="preserve">CC BY-SA 3.0	</v>
      <v xml:space="preserve">https://en.wikipedia.org/wiki/Concord,_New_Hampshire	</v>
      <v xml:space="preserve">https://creativecommons.org/licenses/by-sa/3.0	</v>
    </spb>
    <spb s="1">
      <v>841</v>
      <v>841</v>
      <v>841</v>
      <v>841</v>
      <v>841</v>
      <v>841</v>
      <v>841</v>
      <v>841</v>
      <v>841</v>
      <v>841</v>
    </spb>
    <spb s="0">
      <v xml:space="preserve">Wikipedia	</v>
      <v xml:space="preserve">CC BY-SA 3.0	</v>
      <v xml:space="preserve">https://en.wikipedia.org/wiki/Derry,_New_Hampshire	</v>
      <v xml:space="preserve">https://creativecommons.org/licenses/by-sa/3.0	</v>
    </spb>
    <spb s="1">
      <v>843</v>
      <v>843</v>
      <v>843</v>
      <v>843</v>
      <v>843</v>
      <v>843</v>
      <v>843</v>
      <v>843</v>
      <v>843</v>
      <v>843</v>
    </spb>
    <spb s="0">
      <v xml:space="preserve">Wikipedia	</v>
      <v xml:space="preserve">CC BY-SA 3.0	</v>
      <v xml:space="preserve">https://en.wikipedia.org/wiki/Manchester,_New_Hampshire	</v>
      <v xml:space="preserve">https://creativecommons.org/licenses/by-sa/3.0	</v>
    </spb>
    <spb s="1">
      <v>845</v>
      <v>845</v>
      <v>845</v>
      <v>845</v>
      <v>845</v>
      <v>845</v>
      <v>845</v>
      <v>845</v>
      <v>845</v>
      <v>845</v>
    </spb>
    <spb s="0">
      <v xml:space="preserve">Wikipedia	</v>
      <v xml:space="preserve">CC BY-SA 3.0	</v>
      <v xml:space="preserve">https://en.wikipedia.org/wiki/Nashua,_New_Hampshire	</v>
      <v xml:space="preserve">https://creativecommons.org/licenses/by-sa/3.0	</v>
    </spb>
    <spb s="1">
      <v>847</v>
      <v>847</v>
      <v>847</v>
      <v>847</v>
      <v>847</v>
      <v>847</v>
      <v>847</v>
      <v>847</v>
      <v>847</v>
      <v>847</v>
    </spb>
    <spb s="0">
      <v xml:space="preserve">Wikipedia	</v>
      <v xml:space="preserve">CC BY-SA 3.0	</v>
      <v xml:space="preserve">https://en.wikipedia.org/wiki/Atlantic_City,_New_Jersey	</v>
      <v xml:space="preserve">https://creativecommons.org/licenses/by-sa/3.0	</v>
    </spb>
    <spb s="1">
      <v>849</v>
      <v>849</v>
      <v>849</v>
      <v>849</v>
      <v>849</v>
      <v>849</v>
      <v>849</v>
      <v>849</v>
      <v>849</v>
      <v>849</v>
    </spb>
    <spb s="0">
      <v xml:space="preserve">Wikipedia	</v>
      <v xml:space="preserve">CC BY-SA 3.0	</v>
      <v xml:space="preserve">https://en.wikipedia.org/wiki/Camden,_New_Jersey	</v>
      <v xml:space="preserve">https://creativecommons.org/licenses/by-sa/3.0	</v>
    </spb>
    <spb s="1">
      <v>851</v>
      <v>851</v>
      <v>851</v>
      <v>851</v>
      <v>851</v>
      <v>851</v>
      <v>851</v>
      <v>851</v>
      <v>851</v>
      <v>851</v>
    </spb>
    <spb s="0">
      <v xml:space="preserve">Wikipedia	Wikipedia	</v>
      <v xml:space="preserve">CC-BY-SA	CC-BY-SA	</v>
      <v xml:space="preserve">http://en.wikipedia.org/wiki/Cherry_Hill,_New_Jersey	http://fr.wikipedia.org/wiki/Cherry_Hill	</v>
      <v xml:space="preserve">http://creativecommons.org/licenses/by-sa/3.0/	http://creativecommons.org/licenses/by-sa/3.0/	</v>
    </spb>
    <spb s="0">
      <v xml:space="preserve">Wikipedia	</v>
      <v xml:space="preserve">CC BY-SA 3.0	</v>
      <v xml:space="preserve">https://en.wikipedia.org/wiki/Cherry_Hill,_New_Jersey	</v>
      <v xml:space="preserve">https://creativecommons.org/licenses/by-sa/3.0	</v>
    </spb>
    <spb s="1">
      <v>853</v>
      <v>854</v>
      <v>854</v>
      <v>854</v>
      <v>854</v>
      <v>854</v>
      <v>854</v>
      <v>854</v>
      <v>854</v>
      <v>854</v>
    </spb>
    <spb s="0">
      <v xml:space="preserve">Wikipedia	</v>
      <v xml:space="preserve">CC BY-SA 3.0	</v>
      <v xml:space="preserve">https://en.wikipedia.org/wiki/Hoboken,_New_Jersey	</v>
      <v xml:space="preserve">https://creativecommons.org/licenses/by-sa/3.0	</v>
    </spb>
    <spb s="1">
      <v>856</v>
      <v>856</v>
      <v>856</v>
      <v>856</v>
      <v>856</v>
      <v>856</v>
      <v>856</v>
      <v>856</v>
      <v>856</v>
      <v>856</v>
    </spb>
    <spb s="0">
      <v xml:space="preserve">Wikipedia	</v>
      <v xml:space="preserve">CC BY-SA 3.0	</v>
      <v xml:space="preserve">https://en.wikipedia.org/wiki/Jersey_City,_New_Jersey	</v>
      <v xml:space="preserve">https://creativecommons.org/licenses/by-sa/3.0	</v>
    </spb>
    <spb s="1">
      <v>858</v>
      <v>858</v>
      <v>858</v>
      <v>858</v>
      <v>858</v>
      <v>858</v>
      <v>858</v>
      <v>858</v>
      <v>858</v>
      <v>858</v>
    </spb>
    <spb s="0">
      <v xml:space="preserve">Wikipedia	</v>
      <v xml:space="preserve">CC BY-SA 3.0	</v>
      <v xml:space="preserve">https://en.wikipedia.org/wiki/Montclair,_New_Jersey	</v>
      <v xml:space="preserve">https://creativecommons.org/licenses/by-sa/3.0	</v>
    </spb>
    <spb s="1">
      <v>860</v>
      <v>860</v>
      <v>860</v>
      <v>860</v>
      <v>860</v>
      <v>860</v>
      <v>860</v>
      <v>860</v>
      <v>860</v>
      <v>860</v>
    </spb>
    <spb s="0">
      <v xml:space="preserve">Wikipedia	</v>
      <v xml:space="preserve">CC BY-SA 3.0	</v>
      <v xml:space="preserve">https://en.wikipedia.org/wiki/Morristown,_New_Jersey	</v>
      <v xml:space="preserve">https://creativecommons.org/licenses/by-sa/3.0	</v>
    </spb>
    <spb s="1">
      <v>862</v>
      <v>862</v>
      <v>862</v>
      <v>862</v>
      <v>862</v>
      <v>862</v>
      <v>862</v>
      <v>862</v>
      <v>862</v>
      <v>862</v>
    </spb>
    <spb s="0">
      <v xml:space="preserve">Wikipedia	</v>
      <v xml:space="preserve">CC BY-SA 3.0	</v>
      <v xml:space="preserve">https://en.wikipedia.org/wiki/Newark,_New_Jersey	</v>
      <v xml:space="preserve">https://creativecommons.org/licenses/by-sa/3.0	</v>
    </spb>
    <spb s="1">
      <v>864</v>
      <v>864</v>
      <v>864</v>
      <v>864</v>
      <v>864</v>
      <v>864</v>
      <v>864</v>
      <v>864</v>
      <v>864</v>
      <v>864</v>
    </spb>
    <spb s="0">
      <v xml:space="preserve">Wikipedia	</v>
      <v xml:space="preserve">CC BY-SA 3.0	</v>
      <v xml:space="preserve">https://en.wikipedia.org/wiki/Trenton,_New_Jersey	</v>
      <v xml:space="preserve">https://creativecommons.org/licenses/by-sa/3.0	</v>
    </spb>
    <spb s="1">
      <v>866</v>
      <v>866</v>
      <v>866</v>
      <v>866</v>
      <v>866</v>
      <v>866</v>
      <v>866</v>
      <v>866</v>
      <v>866</v>
      <v>866</v>
    </spb>
    <spb s="0">
      <v xml:space="preserve">Wikipedia	</v>
      <v xml:space="preserve">CC BY-SA 3.0	</v>
      <v xml:space="preserve">https://en.wikipedia.org/wiki/Albuquerque,_New_Mexico	</v>
      <v xml:space="preserve">https://creativecommons.org/licenses/by-sa/3.0	</v>
    </spb>
    <spb s="1">
      <v>868</v>
      <v>868</v>
      <v>868</v>
      <v>868</v>
      <v>868</v>
      <v>868</v>
      <v>868</v>
      <v>868</v>
      <v>868</v>
      <v>868</v>
    </spb>
    <spb s="0">
      <v xml:space="preserve">Wikipedia	</v>
      <v xml:space="preserve">CC BY-SA 3.0	</v>
      <v xml:space="preserve">https://en.wikipedia.org/wiki/Gallup,_New_Mexico	</v>
      <v xml:space="preserve">https://creativecommons.org/licenses/by-sa/3.0	</v>
    </spb>
    <spb s="1">
      <v>870</v>
      <v>870</v>
      <v>870</v>
      <v>870</v>
      <v>870</v>
      <v>870</v>
      <v>870</v>
      <v>870</v>
      <v>870</v>
      <v>870</v>
    </spb>
    <spb s="0">
      <v xml:space="preserve">Wikipedia	</v>
      <v xml:space="preserve">CC BY-SA 3.0	</v>
      <v xml:space="preserve">https://en.wikipedia.org/wiki/Las_Cruces,_New_Mexico	</v>
      <v xml:space="preserve">https://creativecommons.org/licenses/by-sa/3.0	</v>
    </spb>
    <spb s="1">
      <v>872</v>
      <v>872</v>
      <v>872</v>
      <v>872</v>
      <v>872</v>
      <v>872</v>
      <v>872</v>
      <v>872</v>
      <v>872</v>
      <v>872</v>
    </spb>
    <spb s="0">
      <v xml:space="preserve">Wikipedia	</v>
      <v xml:space="preserve">CC BY-SA 3.0	</v>
      <v xml:space="preserve">https://en.wikipedia.org/wiki/Roswell,_New_Mexico	</v>
      <v xml:space="preserve">https://creativecommons.org/licenses/by-sa/3.0	</v>
    </spb>
    <spb s="1">
      <v>874</v>
      <v>874</v>
      <v>874</v>
      <v>874</v>
      <v>874</v>
      <v>874</v>
      <v>874</v>
      <v>874</v>
      <v>874</v>
      <v>874</v>
    </spb>
    <spb s="0">
      <v xml:space="preserve">Wikipedia	</v>
      <v xml:space="preserve">CC BY-SA 3.0	</v>
      <v xml:space="preserve">https://en.wikipedia.org/wiki/Santa_Fe,_New_Mexico	</v>
      <v xml:space="preserve">https://creativecommons.org/licenses/by-sa/3.0	</v>
    </spb>
    <spb s="1">
      <v>876</v>
      <v>876</v>
      <v>876</v>
      <v>876</v>
      <v>876</v>
      <v>876</v>
      <v>876</v>
      <v>876</v>
      <v>876</v>
      <v>876</v>
    </spb>
    <spb s="0">
      <v xml:space="preserve">Wikipedia	</v>
      <v xml:space="preserve">CC BY-SA 3.0	</v>
      <v xml:space="preserve">https://en.wikipedia.org/wiki/Taos,_New_Mexico	</v>
      <v xml:space="preserve">https://creativecommons.org/licenses/by-sa/3.0	</v>
    </spb>
    <spb s="1">
      <v>878</v>
      <v>878</v>
      <v>878</v>
      <v>878</v>
      <v>878</v>
      <v>878</v>
      <v>878</v>
      <v>878</v>
      <v>878</v>
      <v>878</v>
    </spb>
    <spb s="0">
      <v xml:space="preserve">Wikipedia	</v>
      <v xml:space="preserve">CC BY-SA 3.0	</v>
      <v xml:space="preserve">https://en.wikipedia.org/wiki/Albany,_New_York	</v>
      <v xml:space="preserve">https://creativecommons.org/licenses/by-sa/3.0	</v>
    </spb>
    <spb s="1">
      <v>880</v>
      <v>880</v>
      <v>880</v>
      <v>880</v>
      <v>880</v>
      <v>880</v>
      <v>880</v>
      <v>880</v>
      <v>880</v>
      <v>880</v>
    </spb>
    <spb s="0">
      <v xml:space="preserve">Wikipedia	</v>
      <v xml:space="preserve">CC BY-SA 3.0	</v>
      <v xml:space="preserve">https://en.wikipedia.org/wiki/Auburn,_New_York	</v>
      <v xml:space="preserve">https://creativecommons.org/licenses/by-sa/3.0	</v>
    </spb>
    <spb s="1">
      <v>882</v>
      <v>882</v>
      <v>882</v>
      <v>882</v>
      <v>882</v>
      <v>882</v>
      <v>882</v>
      <v>882</v>
      <v>882</v>
      <v>882</v>
    </spb>
    <spb s="0">
      <v xml:space="preserve">Wikipedia	</v>
      <v xml:space="preserve">CC BY-SA 3.0	</v>
      <v xml:space="preserve">https://en.wikipedia.org/wiki/Binghamton,_New_York	</v>
      <v xml:space="preserve">https://creativecommons.org/licenses/by-sa/3.0	</v>
    </spb>
    <spb s="1">
      <v>884</v>
      <v>884</v>
      <v>884</v>
      <v>884</v>
      <v>884</v>
      <v>884</v>
      <v>884</v>
      <v>884</v>
      <v>884</v>
      <v>884</v>
    </spb>
    <spb s="0">
      <v xml:space="preserve">Wikipedia	</v>
      <v xml:space="preserve">CC BY-SA 3.0	</v>
      <v xml:space="preserve">https://en.wikipedia.org/wiki/Buffalo,_New_York	</v>
      <v xml:space="preserve">https://creativecommons.org/licenses/by-sa/3.0	</v>
    </spb>
    <spb s="1">
      <v>886</v>
      <v>886</v>
      <v>886</v>
      <v>886</v>
      <v>886</v>
      <v>886</v>
      <v>886</v>
      <v>886</v>
      <v>886</v>
      <v>886</v>
    </spb>
    <spb s="0">
      <v xml:space="preserve">Wikipedia	</v>
      <v xml:space="preserve">CC BY-SA 3.0	</v>
      <v xml:space="preserve">https://en.wikipedia.org/wiki/Elmira,_New_York	</v>
      <v xml:space="preserve">https://creativecommons.org/licenses/by-sa/3.0	</v>
    </spb>
    <spb s="1">
      <v>888</v>
      <v>888</v>
      <v>888</v>
      <v>888</v>
      <v>888</v>
      <v>888</v>
      <v>888</v>
      <v>888</v>
      <v>888</v>
      <v>888</v>
    </spb>
    <spb s="0">
      <v xml:space="preserve">Wikipedia	</v>
      <v xml:space="preserve">CC BY-SA 3.0	</v>
      <v xml:space="preserve">https://en.wikipedia.org/wiki/Ithaca,_New_York	</v>
      <v xml:space="preserve">https://creativecommons.org/licenses/by-sa/3.0	</v>
    </spb>
    <spb s="1">
      <v>890</v>
      <v>890</v>
      <v>890</v>
      <v>890</v>
      <v>890</v>
      <v>890</v>
      <v>890</v>
      <v>890</v>
      <v>890</v>
      <v>890</v>
    </spb>
    <spb s="0">
      <v xml:space="preserve">Wikipedia	</v>
      <v xml:space="preserve">CC BY-SA 3.0	</v>
      <v xml:space="preserve">https://en.wikipedia.org/wiki/Nassau_County,_New_York	</v>
      <v xml:space="preserve">https://creativecommons.org/licenses/by-sa/3.0	</v>
    </spb>
    <spb s="12">
      <v>892</v>
      <v>892</v>
      <v>892</v>
      <v>892</v>
      <v>892</v>
      <v>892</v>
      <v>892</v>
      <v>892</v>
    </spb>
    <spb s="0">
      <v xml:space="preserve">Wikipedia	</v>
      <v xml:space="preserve">CC BY-SA 3.0	</v>
      <v xml:space="preserve">https://en.wikipedia.org/wiki/Niagara_Falls,_New_York	</v>
      <v xml:space="preserve">https://creativecommons.org/licenses/by-sa/3.0	</v>
    </spb>
    <spb s="1">
      <v>894</v>
      <v>894</v>
      <v>894</v>
      <v>894</v>
      <v>894</v>
      <v>894</v>
      <v>894</v>
      <v>894</v>
      <v>894</v>
      <v>894</v>
    </spb>
    <spb s="0">
      <v xml:space="preserve">Wikipedia	</v>
      <v xml:space="preserve">CC BY-SA 3.0	</v>
      <v xml:space="preserve">https://en.wikipedia.org/wiki/Plattsburgh,_New_York	</v>
      <v xml:space="preserve">https://creativecommons.org/licenses/by-sa/3.0	</v>
    </spb>
    <spb s="1">
      <v>896</v>
      <v>896</v>
      <v>896</v>
      <v>896</v>
      <v>896</v>
      <v>896</v>
      <v>896</v>
      <v>896</v>
      <v>896</v>
      <v>896</v>
    </spb>
    <spb s="0">
      <v xml:space="preserve">Wikipedia	</v>
      <v xml:space="preserve">CC BY-SA 3.0	</v>
      <v xml:space="preserve">https://en.wikipedia.org/wiki/Saratoga_Springs,_New_York	</v>
      <v xml:space="preserve">https://creativecommons.org/licenses/by-sa/3.0	</v>
    </spb>
    <spb s="1">
      <v>898</v>
      <v>898</v>
      <v>898</v>
      <v>898</v>
      <v>898</v>
      <v>898</v>
      <v>898</v>
      <v>898</v>
      <v>898</v>
      <v>898</v>
    </spb>
    <spb s="0">
      <v xml:space="preserve">Wikipedia	</v>
      <v xml:space="preserve">CC BY-SA 3.0	</v>
      <v xml:space="preserve">https://en.wikipedia.org/wiki/Schenectady,_New_York	</v>
      <v xml:space="preserve">https://creativecommons.org/licenses/by-sa/3.0	</v>
    </spb>
    <spb s="1">
      <v>900</v>
      <v>900</v>
      <v>900</v>
      <v>900</v>
      <v>900</v>
      <v>900</v>
      <v>900</v>
      <v>900</v>
      <v>900</v>
      <v>900</v>
    </spb>
    <spb s="0">
      <v xml:space="preserve">Wikipedia	</v>
      <v xml:space="preserve">CC BY-SA 3.0	</v>
      <v xml:space="preserve">https://en.wikipedia.org/wiki/Suffolk_County,_New_York	</v>
      <v xml:space="preserve">https://creativecommons.org/licenses/by-sa/3.0	</v>
    </spb>
    <spb s="12">
      <v>902</v>
      <v>902</v>
      <v>902</v>
      <v>902</v>
      <v>902</v>
      <v>902</v>
      <v>902</v>
      <v>902</v>
    </spb>
    <spb s="0">
      <v xml:space="preserve">Wikipedia	</v>
      <v xml:space="preserve">CC BY-SA 3.0	</v>
      <v xml:space="preserve">https://en.wikipedia.org/wiki/Syracuse,_New_York	</v>
      <v xml:space="preserve">https://creativecommons.org/licenses/by-sa/3.0	</v>
    </spb>
    <spb s="1">
      <v>904</v>
      <v>904</v>
      <v>904</v>
      <v>904</v>
      <v>904</v>
      <v>904</v>
      <v>904</v>
      <v>904</v>
      <v>904</v>
      <v>904</v>
    </spb>
    <spb s="0">
      <v xml:space="preserve">Wikipedia	</v>
      <v xml:space="preserve">CC BY-SA 3.0	</v>
      <v xml:space="preserve">https://en.wikipedia.org/wiki/Utica,_New_York	</v>
      <v xml:space="preserve">https://creativecommons.org/licenses/by-sa/3.0	</v>
    </spb>
    <spb s="1">
      <v>906</v>
      <v>906</v>
      <v>906</v>
      <v>906</v>
      <v>906</v>
      <v>906</v>
      <v>906</v>
      <v>906</v>
      <v>906</v>
      <v>906</v>
    </spb>
    <spb s="0">
      <v xml:space="preserve">Wikipedia	</v>
      <v xml:space="preserve">CC BY-SA 3.0	</v>
      <v xml:space="preserve">https://en.wikipedia.org/wiki/Watertown,_New_York	</v>
      <v xml:space="preserve">https://creativecommons.org/licenses/by-sa/3.0	</v>
    </spb>
    <spb s="1">
      <v>908</v>
      <v>908</v>
      <v>908</v>
      <v>908</v>
      <v>908</v>
      <v>908</v>
      <v>908</v>
      <v>908</v>
      <v>908</v>
      <v>908</v>
    </spb>
    <spb s="0">
      <v xml:space="preserve">Wikipedia	</v>
      <v xml:space="preserve">CC BY-SA 3.0	</v>
      <v xml:space="preserve">https://en.wikipedia.org/wiki/Westchester_County,_New_York	</v>
      <v xml:space="preserve">https://creativecommons.org/licenses/by-sa/3.0	</v>
    </spb>
    <spb s="12">
      <v>910</v>
      <v>910</v>
      <v>910</v>
      <v>910</v>
      <v>910</v>
      <v>910</v>
      <v>910</v>
      <v>910</v>
    </spb>
    <spb s="0">
      <v xml:space="preserve">Wikipedia	</v>
      <v xml:space="preserve">CC BY-SA 3.0	</v>
      <v xml:space="preserve">https://en.wikipedia.org/wiki/Asheville,_North_Carolina	</v>
      <v xml:space="preserve">https://creativecommons.org/licenses/by-sa/3.0	</v>
    </spb>
    <spb s="1">
      <v>912</v>
      <v>912</v>
      <v>912</v>
      <v>912</v>
      <v>912</v>
      <v>912</v>
      <v>912</v>
      <v>912</v>
      <v>912</v>
      <v>912</v>
    </spb>
    <spb s="0">
      <v xml:space="preserve">Wikipedia	</v>
      <v xml:space="preserve">CC BY-SA 3.0	</v>
      <v xml:space="preserve">https://en.wikipedia.org/wiki/Cary,_North_Carolina	</v>
      <v xml:space="preserve">https://creativecommons.org/licenses/by-sa/3.0	</v>
    </spb>
    <spb s="1">
      <v>914</v>
      <v>914</v>
      <v>914</v>
      <v>914</v>
      <v>914</v>
      <v>914</v>
      <v>914</v>
      <v>914</v>
      <v>914</v>
      <v>914</v>
    </spb>
    <spb s="0">
      <v xml:space="preserve">Wikipedia	</v>
      <v xml:space="preserve">CC BY-SA 3.0	</v>
      <v xml:space="preserve">https://en.wikipedia.org/wiki/Chapel_Hill,_North_Carolina	</v>
      <v xml:space="preserve">https://creativecommons.org/licenses/by-sa/3.0	</v>
    </spb>
    <spb s="1">
      <v>916</v>
      <v>916</v>
      <v>916</v>
      <v>916</v>
      <v>916</v>
      <v>916</v>
      <v>916</v>
      <v>916</v>
      <v>916</v>
      <v>916</v>
    </spb>
    <spb s="0">
      <v xml:space="preserve">Wikipedia	</v>
      <v xml:space="preserve">CC BY-SA 3.0	</v>
      <v xml:space="preserve">https://en.wikipedia.org/wiki/Charlotte,_North_Carolina	</v>
      <v xml:space="preserve">https://creativecommons.org/licenses/by-sa/3.0	</v>
    </spb>
    <spb s="1">
      <v>918</v>
      <v>918</v>
      <v>918</v>
      <v>918</v>
      <v>918</v>
      <v>918</v>
      <v>918</v>
      <v>918</v>
      <v>918</v>
      <v>918</v>
    </spb>
    <spb s="0">
      <v xml:space="preserve">Wikipedia	</v>
      <v xml:space="preserve">CC BY-SA 3.0	</v>
      <v xml:space="preserve">https://en.wikipedia.org/wiki/Durham,_North_Carolina	</v>
      <v xml:space="preserve">https://creativecommons.org/licenses/by-sa/3.0	</v>
    </spb>
    <spb s="1">
      <v>920</v>
      <v>920</v>
      <v>920</v>
      <v>920</v>
      <v>920</v>
      <v>920</v>
      <v>920</v>
      <v>920</v>
      <v>920</v>
      <v>920</v>
    </spb>
    <spb s="0">
      <v xml:space="preserve">Wikipedia	</v>
      <v xml:space="preserve">CC BY-SA 3.0	</v>
      <v xml:space="preserve">https://en.wikipedia.org/wiki/Fayetteville,_North_Carolina	</v>
      <v xml:space="preserve">https://creativecommons.org/licenses/by-sa/3.0	</v>
    </spb>
    <spb s="1">
      <v>922</v>
      <v>922</v>
      <v>922</v>
      <v>922</v>
      <v>922</v>
      <v>922</v>
      <v>922</v>
      <v>922</v>
      <v>922</v>
      <v>922</v>
    </spb>
    <spb s="0">
      <v xml:space="preserve">Wikipedia	</v>
      <v xml:space="preserve">CC BY-SA 3.0	</v>
      <v xml:space="preserve">https://en.wikipedia.org/wiki/Goldsboro,_North_Carolina	</v>
      <v xml:space="preserve">https://creativecommons.org/licenses/by-sa/3.0	</v>
    </spb>
    <spb s="1">
      <v>924</v>
      <v>924</v>
      <v>924</v>
      <v>924</v>
      <v>924</v>
      <v>924</v>
      <v>924</v>
      <v>924</v>
      <v>924</v>
      <v>924</v>
    </spb>
    <spb s="0">
      <v xml:space="preserve">Wikipedia	</v>
      <v xml:space="preserve">CC BY-SA 3.0	</v>
      <v xml:space="preserve">https://en.wikipedia.org/wiki/Greensboro,_North_Carolina	</v>
      <v xml:space="preserve">https://creativecommons.org/licenses/by-sa/3.0	</v>
    </spb>
    <spb s="1">
      <v>926</v>
      <v>926</v>
      <v>926</v>
      <v>926</v>
      <v>926</v>
      <v>926</v>
      <v>926</v>
      <v>926</v>
      <v>926</v>
      <v>926</v>
    </spb>
    <spb s="0">
      <v xml:space="preserve">Wikipedia	</v>
      <v xml:space="preserve">CC BY-SA 3.0	</v>
      <v xml:space="preserve">https://en.wikipedia.org/wiki/Greenville,_South_Carolina	</v>
      <v xml:space="preserve">https://creativecommons.org/licenses/by-sa/3.0	</v>
    </spb>
    <spb s="1">
      <v>928</v>
      <v>928</v>
      <v>928</v>
      <v>928</v>
      <v>928</v>
      <v>928</v>
      <v>928</v>
      <v>928</v>
      <v>928</v>
      <v>928</v>
    </spb>
    <spb s="0">
      <v xml:space="preserve">Wikipedia	</v>
      <v xml:space="preserve">CC BY-SA 3.0	</v>
      <v xml:space="preserve">https://en.wikipedia.org/wiki/Hickory,_North_Carolina	</v>
      <v xml:space="preserve">https://creativecommons.org/licenses/by-sa/3.0	</v>
    </spb>
    <spb s="1">
      <v>930</v>
      <v>930</v>
      <v>930</v>
      <v>930</v>
      <v>930</v>
      <v>930</v>
      <v>930</v>
      <v>930</v>
      <v>930</v>
      <v>930</v>
    </spb>
    <spb s="0">
      <v xml:space="preserve">Wikipedia	</v>
      <v xml:space="preserve">CC BY-SA 3.0	</v>
      <v xml:space="preserve">https://en.wikipedia.org/wiki/Huntersville,_North_Carolina	</v>
      <v xml:space="preserve">https://creativecommons.org/licenses/by-sa/3.0	</v>
    </spb>
    <spb s="1">
      <v>932</v>
      <v>932</v>
      <v>932</v>
      <v>932</v>
      <v>932</v>
      <v>932</v>
      <v>932</v>
      <v>932</v>
      <v>932</v>
      <v>932</v>
    </spb>
    <spb s="0">
      <v xml:space="preserve">Wikipedia	</v>
      <v xml:space="preserve">CC BY-SA 3.0	</v>
      <v xml:space="preserve">https://en.wikipedia.org/wiki/Matthews,_North_Carolina	</v>
      <v xml:space="preserve">https://creativecommons.org/licenses/by-sa/3.0	</v>
    </spb>
    <spb s="1">
      <v>934</v>
      <v>934</v>
      <v>934</v>
      <v>934</v>
      <v>934</v>
      <v>934</v>
      <v>934</v>
      <v>934</v>
      <v>934</v>
      <v>934</v>
    </spb>
    <spb s="0">
      <v xml:space="preserve">Wikipedia	</v>
      <v xml:space="preserve">CC BY-SA 3.0	</v>
      <v xml:space="preserve">https://en.wikipedia.org/wiki/Raleigh,_North_Carolina	</v>
      <v xml:space="preserve">https://creativecommons.org/licenses/by-sa/3.0	</v>
    </spb>
    <spb s="1">
      <v>936</v>
      <v>936</v>
      <v>936</v>
      <v>936</v>
      <v>936</v>
      <v>936</v>
      <v>936</v>
      <v>936</v>
      <v>936</v>
      <v>936</v>
    </spb>
    <spb s="0">
      <v xml:space="preserve">Wikipedia	</v>
      <v xml:space="preserve">CC BY-SA 3.0	</v>
      <v xml:space="preserve">https://en.wikipedia.org/wiki/Salisbury,_North_Carolina	</v>
      <v xml:space="preserve">https://creativecommons.org/licenses/by-sa/3.0	</v>
    </spb>
    <spb s="1">
      <v>938</v>
      <v>938</v>
      <v>938</v>
      <v>938</v>
      <v>938</v>
      <v>938</v>
      <v>938</v>
      <v>938</v>
      <v>938</v>
      <v>938</v>
    </spb>
    <spb s="0">
      <v xml:space="preserve">Wikipedia	</v>
      <v xml:space="preserve">CC BY-SA 3.0	</v>
      <v xml:space="preserve">https://en.wikipedia.org/wiki/Wilmington,_North_Carolina	</v>
      <v xml:space="preserve">https://creativecommons.org/licenses/by-sa/3.0	</v>
    </spb>
    <spb s="1">
      <v>940</v>
      <v>940</v>
      <v>940</v>
      <v>940</v>
      <v>940</v>
      <v>940</v>
      <v>940</v>
      <v>940</v>
      <v>940</v>
      <v>940</v>
    </spb>
    <spb s="0">
      <v xml:space="preserve">Wikipedia	</v>
      <v xml:space="preserve">CC BY-SA 3.0	</v>
      <v xml:space="preserve">https://en.wikipedia.org/wiki/Winston-Salem,_North_Carolina	</v>
      <v xml:space="preserve">https://creativecommons.org/licenses/by-sa/3.0	</v>
    </spb>
    <spb s="1">
      <v>942</v>
      <v>942</v>
      <v>942</v>
      <v>942</v>
      <v>942</v>
      <v>942</v>
      <v>942</v>
      <v>942</v>
      <v>942</v>
      <v>942</v>
    </spb>
    <spb s="0">
      <v xml:space="preserve">Wikipedia	</v>
      <v xml:space="preserve">CC BY-SA 3.0	</v>
      <v xml:space="preserve">https://en.wikipedia.org/wiki/Bismarck,_North_Dakota	</v>
      <v xml:space="preserve">https://creativecommons.org/licenses/by-sa/3.0	</v>
    </spb>
    <spb s="1">
      <v>944</v>
      <v>944</v>
      <v>944</v>
      <v>944</v>
      <v>944</v>
      <v>944</v>
      <v>944</v>
      <v>944</v>
      <v>944</v>
      <v>944</v>
    </spb>
    <spb s="0">
      <v xml:space="preserve">Wikipedia	</v>
      <v xml:space="preserve">CC BY-SA 3.0	</v>
      <v xml:space="preserve">https://en.wikipedia.org/wiki/Dickinson,_North_Dakota	</v>
      <v xml:space="preserve">https://creativecommons.org/licenses/by-sa/3.0	</v>
    </spb>
    <spb s="1">
      <v>946</v>
      <v>946</v>
      <v>946</v>
      <v>946</v>
      <v>946</v>
      <v>946</v>
      <v>946</v>
      <v>946</v>
      <v>946</v>
      <v>946</v>
    </spb>
    <spb s="0">
      <v xml:space="preserve">Wikipedia	</v>
      <v xml:space="preserve">CC BY-SA 3.0	</v>
      <v xml:space="preserve">https://en.wikipedia.org/wiki/Fargo,_North_Dakota	</v>
      <v xml:space="preserve">https://creativecommons.org/licenses/by-sa/3.0	</v>
    </spb>
    <spb s="1">
      <v>948</v>
      <v>948</v>
      <v>948</v>
      <v>948</v>
      <v>948</v>
      <v>948</v>
      <v>948</v>
      <v>948</v>
      <v>948</v>
      <v>948</v>
    </spb>
    <spb s="0">
      <v xml:space="preserve">Wikipedia	</v>
      <v xml:space="preserve">CC BY-SA 3.0	</v>
      <v xml:space="preserve">https://en.wikipedia.org/wiki/Grand_Forks,_North_Dakota	</v>
      <v xml:space="preserve">https://creativecommons.org/licenses/by-sa/3.0	</v>
    </spb>
    <spb s="1">
      <v>950</v>
      <v>950</v>
      <v>950</v>
      <v>950</v>
      <v>950</v>
      <v>950</v>
      <v>950</v>
      <v>950</v>
      <v>950</v>
      <v>950</v>
    </spb>
    <spb s="0">
      <v xml:space="preserve">Wikipedia	</v>
      <v xml:space="preserve">CC BY-SA 3.0	</v>
      <v xml:space="preserve">https://en.wikipedia.org/wiki/Akron,_Ohio	</v>
      <v xml:space="preserve">https://creativecommons.org/licenses/by-sa/3.0	</v>
    </spb>
    <spb s="1">
      <v>952</v>
      <v>952</v>
      <v>952</v>
      <v>952</v>
      <v>952</v>
      <v>952</v>
      <v>952</v>
      <v>952</v>
      <v>952</v>
      <v>952</v>
    </spb>
    <spb s="0">
      <v xml:space="preserve">Wikipedia	</v>
      <v xml:space="preserve">CC BY-SA 3.0	</v>
      <v xml:space="preserve">https://en.wikipedia.org/wiki/Bowling_Green,_Ohio	</v>
      <v xml:space="preserve">https://creativecommons.org/licenses/by-sa/3.0	</v>
    </spb>
    <spb s="1">
      <v>954</v>
      <v>954</v>
      <v>954</v>
      <v>954</v>
      <v>954</v>
      <v>954</v>
      <v>954</v>
      <v>954</v>
      <v>954</v>
      <v>954</v>
    </spb>
    <spb s="0">
      <v xml:space="preserve">Wikipedia	</v>
      <v xml:space="preserve">CC BY-SA 3.0	</v>
      <v xml:space="preserve">https://en.wikipedia.org/wiki/Cincinnati	</v>
      <v xml:space="preserve">https://creativecommons.org/licenses/by-sa/3.0	</v>
    </spb>
    <spb s="1">
      <v>956</v>
      <v>956</v>
      <v>956</v>
      <v>956</v>
      <v>956</v>
      <v>956</v>
      <v>956</v>
      <v>956</v>
      <v>956</v>
      <v>956</v>
    </spb>
    <spb s="0">
      <v xml:space="preserve">Wikipedia	</v>
      <v xml:space="preserve">CC BY-SA 3.0	</v>
      <v xml:space="preserve">https://en.wikipedia.org/wiki/Cleveland	</v>
      <v xml:space="preserve">https://creativecommons.org/licenses/by-sa/3.0	</v>
    </spb>
    <spb s="1">
      <v>958</v>
      <v>958</v>
      <v>958</v>
      <v>958</v>
      <v>958</v>
      <v>958</v>
      <v>958</v>
      <v>958</v>
      <v>958</v>
      <v>958</v>
    </spb>
    <spb s="0">
      <v xml:space="preserve">Wikipedia	</v>
      <v xml:space="preserve">CC BY-SA 3.0	</v>
      <v xml:space="preserve">https://en.wikipedia.org/wiki/Columbus,_Ohio	</v>
      <v xml:space="preserve">https://creativecommons.org/licenses/by-sa/3.0	</v>
    </spb>
    <spb s="1">
      <v>960</v>
      <v>960</v>
      <v>960</v>
      <v>960</v>
      <v>960</v>
      <v>960</v>
      <v>960</v>
      <v>960</v>
      <v>960</v>
      <v>960</v>
    </spb>
    <spb s="0">
      <v xml:space="preserve">Wikipedia	</v>
      <v xml:space="preserve">CC BY-SA 3.0	</v>
      <v xml:space="preserve">https://en.wikipedia.org/wiki/Dayton,_Ohio	</v>
      <v xml:space="preserve">https://creativecommons.org/licenses/by-sa/3.0	</v>
    </spb>
    <spb s="1">
      <v>962</v>
      <v>962</v>
      <v>962</v>
      <v>962</v>
      <v>962</v>
      <v>962</v>
      <v>962</v>
      <v>962</v>
      <v>962</v>
      <v>962</v>
    </spb>
    <spb s="0">
      <v xml:space="preserve">Wikipedia	</v>
      <v xml:space="preserve">CC BY-SA 3.0	</v>
      <v xml:space="preserve">https://en.wikipedia.org/wiki/Youngstown,_Ohio	</v>
      <v xml:space="preserve">https://creativecommons.org/licenses/by-sa/3.0	</v>
    </spb>
    <spb s="1">
      <v>964</v>
      <v>964</v>
      <v>964</v>
      <v>964</v>
      <v>964</v>
      <v>964</v>
      <v>964</v>
      <v>964</v>
      <v>964</v>
      <v>964</v>
    </spb>
    <spb s="0">
      <v xml:space="preserve">Wikipedia	</v>
      <v xml:space="preserve">CC BY-SA 3.0	</v>
      <v xml:space="preserve">https://en.wikipedia.org/wiki/Ardmore,_Oklahoma	</v>
      <v xml:space="preserve">https://creativecommons.org/licenses/by-sa/3.0	</v>
    </spb>
    <spb s="1">
      <v>966</v>
      <v>966</v>
      <v>966</v>
      <v>966</v>
      <v>966</v>
      <v>966</v>
      <v>966</v>
      <v>966</v>
      <v>966</v>
      <v>966</v>
    </spb>
    <spb s="0">
      <v xml:space="preserve">Wikipedia	</v>
      <v xml:space="preserve">CC BY-SA 3.0	</v>
      <v xml:space="preserve">https://en.wikipedia.org/wiki/Broken_Arrow,_Oklahoma	</v>
      <v xml:space="preserve">https://creativecommons.org/licenses/by-sa/3.0	</v>
    </spb>
    <spb s="1">
      <v>968</v>
      <v>968</v>
      <v>968</v>
      <v>968</v>
      <v>968</v>
      <v>968</v>
      <v>968</v>
      <v>968</v>
      <v>968</v>
      <v>968</v>
    </spb>
    <spb s="0">
      <v xml:space="preserve">Wikipedia	</v>
      <v xml:space="preserve">CC BY-SA 3.0	</v>
      <v xml:space="preserve">https://en.wikipedia.org/wiki/Lawton,_Oklahoma	</v>
      <v xml:space="preserve">https://creativecommons.org/licenses/by-sa/3.0	</v>
    </spb>
    <spb s="1">
      <v>970</v>
      <v>970</v>
      <v>970</v>
      <v>970</v>
      <v>970</v>
      <v>970</v>
      <v>970</v>
      <v>970</v>
      <v>970</v>
      <v>970</v>
    </spb>
    <spb s="0">
      <v xml:space="preserve">Wikipedia	</v>
      <v xml:space="preserve">CC BY-SA 3.0	</v>
      <v xml:space="preserve">https://en.wikipedia.org/wiki/Moore,_Oklahoma	</v>
      <v xml:space="preserve">https://creativecommons.org/licenses/by-sa/3.0	</v>
    </spb>
    <spb s="1">
      <v>972</v>
      <v>972</v>
      <v>972</v>
      <v>972</v>
      <v>972</v>
      <v>972</v>
      <v>972</v>
      <v>972</v>
      <v>972</v>
      <v>972</v>
    </spb>
    <spb s="0">
      <v xml:space="preserve">Wikipedia	</v>
      <v xml:space="preserve">CC BY-SA 3.0	</v>
      <v xml:space="preserve">https://en.wikipedia.org/wiki/Norman,_Oklahoma	</v>
      <v xml:space="preserve">https://creativecommons.org/licenses/by-sa/3.0	</v>
    </spb>
    <spb s="1">
      <v>974</v>
      <v>974</v>
      <v>974</v>
      <v>974</v>
      <v>974</v>
      <v>974</v>
      <v>974</v>
      <v>974</v>
      <v>974</v>
      <v>974</v>
    </spb>
    <spb s="0">
      <v xml:space="preserve">Wikipedia	</v>
      <v xml:space="preserve">CC BY-SA 3.0	</v>
      <v xml:space="preserve">https://en.wikipedia.org/wiki/Oklahoma_City	</v>
      <v xml:space="preserve">https://creativecommons.org/licenses/by-sa/3.0	</v>
    </spb>
    <spb s="1">
      <v>976</v>
      <v>976</v>
      <v>976</v>
      <v>976</v>
      <v>976</v>
      <v>976</v>
      <v>976</v>
      <v>976</v>
      <v>976</v>
      <v>976</v>
    </spb>
    <spb s="0">
      <v xml:space="preserve">Wikipedia	</v>
      <v xml:space="preserve">CC BY-SA 3.0	</v>
      <v xml:space="preserve">https://en.wikipedia.org/wiki/Stillwater,_Oklahoma	</v>
      <v xml:space="preserve">https://creativecommons.org/licenses/by-sa/3.0	</v>
    </spb>
    <spb s="1">
      <v>978</v>
      <v>978</v>
      <v>978</v>
      <v>978</v>
      <v>978</v>
      <v>978</v>
      <v>978</v>
      <v>978</v>
      <v>978</v>
      <v>978</v>
    </spb>
    <spb s="0">
      <v xml:space="preserve">Wikipedia	</v>
      <v xml:space="preserve">CC BY-SA 3.0	</v>
      <v xml:space="preserve">https://en.wikipedia.org/wiki/Tulsa,_Oklahoma	</v>
      <v xml:space="preserve">https://creativecommons.org/licenses/by-sa/3.0	</v>
    </spb>
    <spb s="1">
      <v>980</v>
      <v>980</v>
      <v>980</v>
      <v>980</v>
      <v>980</v>
      <v>980</v>
      <v>980</v>
      <v>980</v>
      <v>980</v>
      <v>980</v>
    </spb>
    <spb s="0">
      <v xml:space="preserve">Wikipedia	</v>
      <v xml:space="preserve">CC BY-SA 3.0	</v>
      <v xml:space="preserve">https://en.wikipedia.org/wiki/Woodward,_Oklahoma	</v>
      <v xml:space="preserve">https://creativecommons.org/licenses/by-sa/3.0	</v>
    </spb>
    <spb s="1">
      <v>982</v>
      <v>982</v>
      <v>982</v>
      <v>982</v>
      <v>982</v>
      <v>982</v>
      <v>982</v>
      <v>982</v>
      <v>982</v>
      <v>982</v>
    </spb>
    <spb s="0">
      <v xml:space="preserve">Wikipedia	</v>
      <v xml:space="preserve">CC BY-SA 3.0	</v>
      <v xml:space="preserve">https://en.wikipedia.org/wiki/Ashland,_Oregon	</v>
      <v xml:space="preserve">https://creativecommons.org/licenses/by-sa/3.0	</v>
    </spb>
    <spb s="1">
      <v>984</v>
      <v>984</v>
      <v>984</v>
      <v>984</v>
      <v>984</v>
      <v>984</v>
      <v>984</v>
      <v>984</v>
      <v>984</v>
      <v>984</v>
    </spb>
    <spb s="0">
      <v xml:space="preserve">Wikipedia	</v>
      <v xml:space="preserve">CC BY-SA 3.0	</v>
      <v xml:space="preserve">https://en.wikipedia.org/wiki/Beaverton,_Oregon	</v>
      <v xml:space="preserve">https://creativecommons.org/licenses/by-sa/3.0	</v>
    </spb>
    <spb s="1">
      <v>986</v>
      <v>986</v>
      <v>986</v>
      <v>986</v>
      <v>986</v>
      <v>986</v>
      <v>986</v>
      <v>986</v>
      <v>986</v>
      <v>986</v>
    </spb>
    <spb s="0">
      <v xml:space="preserve">Wikipedia	</v>
      <v xml:space="preserve">CC BY-SA 3.0	</v>
      <v xml:space="preserve">https://en.wikipedia.org/wiki/Bend,_Oregon	</v>
      <v xml:space="preserve">https://creativecommons.org/licenses/by-sa/3.0	</v>
    </spb>
    <spb s="1">
      <v>988</v>
      <v>988</v>
      <v>988</v>
      <v>988</v>
      <v>988</v>
      <v>988</v>
      <v>988</v>
      <v>988</v>
      <v>988</v>
      <v>988</v>
    </spb>
    <spb s="0">
      <v xml:space="preserve">Wikipedia	</v>
      <v xml:space="preserve">CC BY-SA 3.0	</v>
      <v xml:space="preserve">https://en.wikipedia.org/wiki/Corvallis,_Oregon	</v>
      <v xml:space="preserve">https://creativecommons.org/licenses/by-sa/3.0	</v>
    </spb>
    <spb s="1">
      <v>990</v>
      <v>990</v>
      <v>990</v>
      <v>990</v>
      <v>990</v>
      <v>990</v>
      <v>990</v>
      <v>990</v>
      <v>990</v>
      <v>990</v>
    </spb>
    <spb s="0">
      <v xml:space="preserve">Wikipedia	</v>
      <v xml:space="preserve">CC BY-SA 3.0	</v>
      <v xml:space="preserve">https://en.wikipedia.org/wiki/Eugene,_Oregon	</v>
      <v xml:space="preserve">https://creativecommons.org/licenses/by-sa/3.0	</v>
    </spb>
    <spb s="1">
      <v>992</v>
      <v>992</v>
      <v>992</v>
      <v>992</v>
      <v>992</v>
      <v>992</v>
      <v>992</v>
      <v>992</v>
      <v>992</v>
      <v>992</v>
    </spb>
    <spb s="0">
      <v xml:space="preserve">Wikipedia	</v>
      <v xml:space="preserve">CC BY-SA 3.0	</v>
      <v xml:space="preserve">https://en.wikipedia.org/wiki/Grants_Pass,_Oregon	</v>
      <v xml:space="preserve">https://creativecommons.org/licenses/by-sa/3.0	</v>
    </spb>
    <spb s="1">
      <v>994</v>
      <v>994</v>
      <v>994</v>
      <v>994</v>
      <v>994</v>
      <v>994</v>
      <v>994</v>
      <v>994</v>
      <v>994</v>
      <v>994</v>
    </spb>
    <spb s="0">
      <v xml:space="preserve">Wikipedia	</v>
      <v xml:space="preserve">CC BY-SA 3.0	</v>
      <v xml:space="preserve">https://en.wikipedia.org/wiki/Medford,_Oregon	</v>
      <v xml:space="preserve">https://creativecommons.org/licenses/by-sa/3.0	</v>
    </spb>
    <spb s="1">
      <v>996</v>
      <v>996</v>
      <v>996</v>
      <v>996</v>
      <v>996</v>
      <v>996</v>
      <v>996</v>
      <v>996</v>
      <v>996</v>
      <v>996</v>
    </spb>
    <spb s="0">
      <v xml:space="preserve">Wikipedia	</v>
      <v xml:space="preserve">CC BY-SA 3.0	</v>
      <v xml:space="preserve">https://en.wikipedia.org/wiki/Portland,_Pennsylvania	</v>
      <v xml:space="preserve">https://creativecommons.org/licenses/by-sa/3.0	</v>
    </spb>
    <spb s="1">
      <v>998</v>
      <v>998</v>
      <v>998</v>
      <v>998</v>
      <v>998</v>
      <v>998</v>
      <v>998</v>
      <v>998</v>
      <v>998</v>
      <v>998</v>
    </spb>
    <spb s="0">
      <v xml:space="preserve">Wikipedia	</v>
      <v xml:space="preserve">CC BY-SA 3.0	</v>
      <v xml:space="preserve">https://en.wikipedia.org/wiki/Roseburg,_Oregon	</v>
      <v xml:space="preserve">https://creativecommons.org/licenses/by-sa/3.0	</v>
    </spb>
    <spb s="1">
      <v>1000</v>
      <v>1000</v>
      <v>1000</v>
      <v>1000</v>
      <v>1000</v>
      <v>1000</v>
      <v>1000</v>
      <v>1000</v>
      <v>1000</v>
      <v>1000</v>
    </spb>
    <spb s="0">
      <v xml:space="preserve">Wikipedia	</v>
      <v xml:space="preserve">CC BY-SA 3.0	</v>
      <v xml:space="preserve">https://en.wikipedia.org/wiki/Salem,_Oregon	</v>
      <v xml:space="preserve">https://creativecommons.org/licenses/by-sa/3.0	</v>
    </spb>
    <spb s="1">
      <v>1002</v>
      <v>1002</v>
      <v>1002</v>
      <v>1002</v>
      <v>1002</v>
      <v>1002</v>
      <v>1002</v>
      <v>1002</v>
      <v>1002</v>
      <v>1002</v>
    </spb>
    <spb s="0">
      <v xml:space="preserve">Wikipedia	</v>
      <v xml:space="preserve">CC BY-SA 3.0	</v>
      <v xml:space="preserve">https://en.wikipedia.org/wiki/Vancouver	</v>
      <v xml:space="preserve">https://creativecommons.org/licenses/by-sa/3.0	</v>
    </spb>
    <spb s="1">
      <v>1004</v>
      <v>1004</v>
      <v>1004</v>
      <v>1004</v>
      <v>1004</v>
      <v>1004</v>
      <v>1004</v>
      <v>1004</v>
      <v>1004</v>
      <v>1004</v>
    </spb>
    <spb s="0">
      <v xml:space="preserve">Wikipedia	</v>
      <v xml:space="preserve">CC BY-SA 3.0	</v>
      <v xml:space="preserve">https://en.wikipedia.org/wiki/Allentown,_Pennsylvania	</v>
      <v xml:space="preserve">https://creativecommons.org/licenses/by-sa/3.0	</v>
    </spb>
    <spb s="1">
      <v>1006</v>
      <v>1006</v>
      <v>1006</v>
      <v>1006</v>
      <v>1006</v>
      <v>1006</v>
      <v>1006</v>
      <v>1006</v>
      <v>1006</v>
      <v>1006</v>
    </spb>
    <spb s="0">
      <v xml:space="preserve">Wikipedia	</v>
      <v xml:space="preserve">CC BY-SA 3.0	</v>
      <v xml:space="preserve">https://en.wikipedia.org/wiki/Altoona,_Pennsylvania	</v>
      <v xml:space="preserve">https://creativecommons.org/licenses/by-sa/3.0	</v>
    </spb>
    <spb s="1">
      <v>1008</v>
      <v>1008</v>
      <v>1008</v>
      <v>1008</v>
      <v>1008</v>
      <v>1008</v>
      <v>1008</v>
      <v>1008</v>
      <v>1008</v>
      <v>1008</v>
    </spb>
    <spb s="0">
      <v xml:space="preserve">Wikipedia	</v>
      <v xml:space="preserve">CC BY-SA 3.0	</v>
      <v xml:space="preserve">https://en.wikipedia.org/wiki/Erie,_Pennsylvania	</v>
      <v xml:space="preserve">https://creativecommons.org/licenses/by-sa/3.0	</v>
    </spb>
    <spb s="1">
      <v>1010</v>
      <v>1010</v>
      <v>1010</v>
      <v>1010</v>
      <v>1010</v>
      <v>1010</v>
      <v>1010</v>
      <v>1010</v>
      <v>1010</v>
      <v>1010</v>
    </spb>
    <spb s="0">
      <v xml:space="preserve">Wikipedia	</v>
      <v xml:space="preserve">CC BY-SA 3.0	</v>
      <v xml:space="preserve">https://en.wikipedia.org/wiki/Harrisburg,_Pennsylvania	</v>
      <v xml:space="preserve">https://creativecommons.org/licenses/by-sa/3.0	</v>
    </spb>
    <spb s="1">
      <v>1012</v>
      <v>1012</v>
      <v>1012</v>
      <v>1012</v>
      <v>1012</v>
      <v>1012</v>
      <v>1012</v>
      <v>1012</v>
      <v>1012</v>
      <v>1012</v>
    </spb>
    <spb s="0">
      <v xml:space="preserve">Wikipedia	</v>
      <v xml:space="preserve">CC BY-SA 3.0	</v>
      <v xml:space="preserve">https://en.wikipedia.org/wiki/Johnstown,_Pennsylvania	</v>
      <v xml:space="preserve">https://creativecommons.org/licenses/by-sa/3.0	</v>
    </spb>
    <spb s="1">
      <v>1014</v>
      <v>1014</v>
      <v>1014</v>
      <v>1014</v>
      <v>1014</v>
      <v>1014</v>
      <v>1014</v>
      <v>1014</v>
      <v>1014</v>
      <v>1014</v>
    </spb>
    <spb s="0">
      <v xml:space="preserve">Wikipedia	</v>
      <v xml:space="preserve">CC BY-SA 3.0	</v>
      <v xml:space="preserve">https://en.wikipedia.org/wiki/King_of_Prussia,_Pennsylvania	</v>
      <v xml:space="preserve">https://creativecommons.org/licenses/by-sa/3.0	</v>
    </spb>
    <spb s="1">
      <v>1016</v>
      <v>1016</v>
      <v>1016</v>
      <v>1016</v>
      <v>1016</v>
      <v>1016</v>
      <v>1016</v>
      <v>1016</v>
      <v>1016</v>
      <v>1016</v>
    </spb>
    <spb s="0">
      <v xml:space="preserve">Wikipedia	</v>
      <v xml:space="preserve">CC BY-SA 3.0	</v>
      <v xml:space="preserve">https://en.wikipedia.org/wiki/Lancaster,_Pennsylvania	</v>
      <v xml:space="preserve">https://creativecommons.org/licenses/by-sa/3.0	</v>
    </spb>
    <spb s="1">
      <v>1018</v>
      <v>1018</v>
      <v>1018</v>
      <v>1018</v>
      <v>1018</v>
      <v>1018</v>
      <v>1018</v>
      <v>1018</v>
      <v>1018</v>
      <v>1018</v>
    </spb>
    <spb s="0">
      <v xml:space="preserve">Wikipedia	</v>
      <v xml:space="preserve">CC BY-SA 3.0	</v>
      <v xml:space="preserve">https://en.wikipedia.org/wiki/Lebanon,_Pennsylvania	</v>
      <v xml:space="preserve">https://creativecommons.org/licenses/by-sa/3.0	</v>
    </spb>
    <spb s="1">
      <v>1020</v>
      <v>1020</v>
      <v>1020</v>
      <v>1020</v>
      <v>1020</v>
      <v>1020</v>
      <v>1020</v>
      <v>1020</v>
      <v>1020</v>
      <v>1020</v>
    </spb>
    <spb s="0">
      <v xml:space="preserve">Wikipedia	</v>
      <v xml:space="preserve">CC-BY-SA	</v>
      <v xml:space="preserve">http://en.wikipedia.org/wiki/Mt._Lebanon,_Pennsylvania	</v>
      <v xml:space="preserve">http://creativecommons.org/licenses/by-sa/3.0/	</v>
    </spb>
    <spb s="0">
      <v xml:space="preserve">Wikipedia	</v>
      <v xml:space="preserve">CC BY-SA 3.0	</v>
      <v xml:space="preserve">https://en.wikipedia.org/wiki/Mt._Lebanon,_Pennsylvania	</v>
      <v xml:space="preserve">https://creativecommons.org/licenses/by-sa/3.0	</v>
    </spb>
    <spb s="1">
      <v>1022</v>
      <v>1023</v>
      <v>1023</v>
      <v>1023</v>
      <v>1023</v>
      <v>1023</v>
      <v>1023</v>
      <v>1023</v>
      <v>1023</v>
      <v>1023</v>
    </spb>
    <spb s="0">
      <v xml:space="preserve">Wikipedia	</v>
      <v xml:space="preserve">CC BY-SA 3.0	</v>
      <v xml:space="preserve">https://en.wikipedia.org/wiki/Philadelphia	</v>
      <v xml:space="preserve">https://creativecommons.org/licenses/by-sa/3.0	</v>
    </spb>
    <spb s="1">
      <v>1025</v>
      <v>1025</v>
      <v>1025</v>
      <v>1025</v>
      <v>1025</v>
      <v>1025</v>
      <v>1025</v>
      <v>1025</v>
      <v>1025</v>
      <v>1025</v>
    </spb>
    <spb s="0">
      <v xml:space="preserve">Wikipedia	</v>
      <v xml:space="preserve">CC BY-SA 3.0	</v>
      <v xml:space="preserve">https://en.wikipedia.org/wiki/Pittsburgh	</v>
      <v xml:space="preserve">https://creativecommons.org/licenses/by-sa/3.0	</v>
    </spb>
    <spb s="1">
      <v>1027</v>
      <v>1027</v>
      <v>1027</v>
      <v>1027</v>
      <v>1027</v>
      <v>1027</v>
      <v>1027</v>
      <v>1027</v>
      <v>1027</v>
      <v>1027</v>
    </spb>
    <spb s="0">
      <v xml:space="preserve">Wikipedia	</v>
      <v xml:space="preserve">CC BY-SA 3.0	</v>
      <v xml:space="preserve">https://en.wikipedia.org/wiki/Reading,_Pennsylvania	</v>
      <v xml:space="preserve">https://creativecommons.org/licenses/by-sa/3.0	</v>
    </spb>
    <spb s="1">
      <v>1029</v>
      <v>1029</v>
      <v>1029</v>
      <v>1029</v>
      <v>1029</v>
      <v>1029</v>
      <v>1029</v>
      <v>1029</v>
      <v>1029</v>
      <v>1029</v>
    </spb>
    <spb s="0">
      <v xml:space="preserve">Wikipedia	</v>
      <v xml:space="preserve">CC BY-SA 3.0	</v>
      <v xml:space="preserve">https://en.wikipedia.org/wiki/Scranton,_Pennsylvania	</v>
      <v xml:space="preserve">https://creativecommons.org/licenses/by-sa/3.0	</v>
    </spb>
    <spb s="1">
      <v>1031</v>
      <v>1031</v>
      <v>1031</v>
      <v>1031</v>
      <v>1031</v>
      <v>1031</v>
      <v>1031</v>
      <v>1031</v>
      <v>1031</v>
      <v>1031</v>
    </spb>
    <spb s="0">
      <v xml:space="preserve">Wikipedia	</v>
      <v xml:space="preserve">CC-BY-SA	</v>
      <v xml:space="preserve">http://en.wikipedia.org/wiki/State_College,_Pennsylvania	</v>
      <v xml:space="preserve">http://creativecommons.org/licenses/by-sa/3.0/	</v>
    </spb>
    <spb s="0">
      <v xml:space="preserve">Wikipedia	</v>
      <v xml:space="preserve">CC BY-SA 3.0	</v>
      <v xml:space="preserve">https://en.wikipedia.org/wiki/State_College,_Pennsylvania	</v>
      <v xml:space="preserve">https://creativecommons.org/licenses/by-sa/3.0	</v>
    </spb>
    <spb s="1">
      <v>1033</v>
      <v>1034</v>
      <v>1034</v>
      <v>1034</v>
      <v>1034</v>
      <v>1034</v>
      <v>1034</v>
      <v>1034</v>
      <v>1034</v>
      <v>1034</v>
    </spb>
    <spb s="0">
      <v xml:space="preserve">Wikipedia	</v>
      <v xml:space="preserve">CC BY-SA 3.0	</v>
      <v xml:space="preserve">https://en.wikipedia.org/wiki/Williamsport,_Pennsylvania	</v>
      <v xml:space="preserve">https://creativecommons.org/licenses/by-sa/3.0	</v>
    </spb>
    <spb s="1">
      <v>1036</v>
      <v>1036</v>
      <v>1036</v>
      <v>1036</v>
      <v>1036</v>
      <v>1036</v>
      <v>1036</v>
      <v>1036</v>
      <v>1036</v>
      <v>1036</v>
    </spb>
    <spb s="0">
      <v xml:space="preserve">Wikipedia	</v>
      <v xml:space="preserve">CC BY-SA 3.0	</v>
      <v xml:space="preserve">https://en.wikipedia.org/wiki/Newport,_Rhode_Island	</v>
      <v xml:space="preserve">https://creativecommons.org/licenses/by-sa/3.0	</v>
    </spb>
    <spb s="1">
      <v>1038</v>
      <v>1038</v>
      <v>1038</v>
      <v>1038</v>
      <v>1038</v>
      <v>1038</v>
      <v>1038</v>
      <v>1038</v>
      <v>1038</v>
      <v>1038</v>
    </spb>
    <spb s="0">
      <v xml:space="preserve">Wikipedia	</v>
      <v xml:space="preserve">CC BY-SA 3.0	</v>
      <v xml:space="preserve">https://en.wikipedia.org/wiki/Pawtucket,_Rhode_Island	</v>
      <v xml:space="preserve">https://creativecommons.org/licenses/by-sa/3.0	</v>
    </spb>
    <spb s="1">
      <v>1040</v>
      <v>1040</v>
      <v>1040</v>
      <v>1040</v>
      <v>1040</v>
      <v>1040</v>
      <v>1040</v>
      <v>1040</v>
      <v>1040</v>
      <v>1040</v>
    </spb>
    <spb s="0">
      <v xml:space="preserve">Wikipedia	</v>
      <v xml:space="preserve">CC BY-SA 3.0	</v>
      <v xml:space="preserve">https://en.wikipedia.org/wiki/Providence,_Rhode_Island	</v>
      <v xml:space="preserve">https://creativecommons.org/licenses/by-sa/3.0	</v>
    </spb>
    <spb s="1">
      <v>1042</v>
      <v>1042</v>
      <v>1042</v>
      <v>1042</v>
      <v>1042</v>
      <v>1042</v>
      <v>1042</v>
      <v>1042</v>
      <v>1042</v>
      <v>1042</v>
    </spb>
    <spb s="0">
      <v xml:space="preserve">Wikipedia	</v>
      <v xml:space="preserve">CC BY-SA 3.0	</v>
      <v xml:space="preserve">https://en.wikipedia.org/wiki/Charleston,_South_Carolina	</v>
      <v xml:space="preserve">https://creativecommons.org/licenses/by-sa/3.0	</v>
    </spb>
    <spb s="1">
      <v>1044</v>
      <v>1044</v>
      <v>1044</v>
      <v>1044</v>
      <v>1044</v>
      <v>1044</v>
      <v>1044</v>
      <v>1044</v>
      <v>1044</v>
      <v>1044</v>
    </spb>
    <spb s="0">
      <v xml:space="preserve">Wikipedia	</v>
      <v xml:space="preserve">CC BY-SA 3.0	</v>
      <v xml:space="preserve">https://en.wikipedia.org/wiki/Clemson,_South_Carolina	</v>
      <v xml:space="preserve">https://creativecommons.org/licenses/by-sa/3.0	</v>
    </spb>
    <spb s="0">
      <v xml:space="preserve">Wikipedia	Wikipedia	Wikipedia	</v>
      <v xml:space="preserve">CC-BY-SA	CC-BY-SA	CC BY-SA 3.0	</v>
      <v xml:space="preserve">http://en.wikipedia.org/wiki/Clemson,_South_Carolina	http://fr.wikipedia.org/wiki/Clemson	https://en.wikipedia.org/wiki/Clemson,_South_Carolina	</v>
      <v xml:space="preserve">http://creativecommons.org/licenses/by-sa/3.0/	http://creativecommons.org/licenses/by-sa/3.0/	https://creativecommons.org/licenses/by-sa/3.0	</v>
    </spb>
    <spb s="1">
      <v>1046</v>
      <v>1046</v>
      <v>1046</v>
      <v>1046</v>
      <v>1046</v>
      <v>1046</v>
      <v>1046</v>
      <v>1046</v>
      <v>1046</v>
      <v>1047</v>
    </spb>
    <spb s="0">
      <v xml:space="preserve">Wikipedia	</v>
      <v xml:space="preserve">CC BY-SA 3.0	</v>
      <v xml:space="preserve">https://en.wikipedia.org/wiki/Columbia,_South_Carolina	</v>
      <v xml:space="preserve">https://creativecommons.org/licenses/by-sa/3.0	</v>
    </spb>
    <spb s="1">
      <v>1049</v>
      <v>1049</v>
      <v>1049</v>
      <v>1049</v>
      <v>1049</v>
      <v>1049</v>
      <v>1049</v>
      <v>1049</v>
      <v>1049</v>
      <v>1049</v>
    </spb>
    <spb s="0">
      <v xml:space="preserve">Wikipedia	</v>
      <v xml:space="preserve">CC BY-SA 3.0	</v>
      <v xml:space="preserve">https://en.wikipedia.org/wiki/Myrtle_Beach,_South_Carolina	</v>
      <v xml:space="preserve">https://creativecommons.org/licenses/by-sa/3.0	</v>
    </spb>
    <spb s="1">
      <v>1051</v>
      <v>1051</v>
      <v>1051</v>
      <v>1051</v>
      <v>1051</v>
      <v>1051</v>
      <v>1051</v>
      <v>1051</v>
      <v>1051</v>
      <v>1051</v>
    </spb>
    <spb s="0">
      <v xml:space="preserve">Wikipedia	</v>
      <v xml:space="preserve">CC BY-SA 3.0	</v>
      <v xml:space="preserve">https://en.wikipedia.org/wiki/Spartanburg,_South_Carolina	</v>
      <v xml:space="preserve">https://creativecommons.org/licenses/by-sa/3.0	</v>
    </spb>
    <spb s="1">
      <v>1053</v>
      <v>1053</v>
      <v>1053</v>
      <v>1053</v>
      <v>1053</v>
      <v>1053</v>
      <v>1053</v>
      <v>1053</v>
      <v>1053</v>
      <v>1053</v>
    </spb>
    <spb s="0">
      <v xml:space="preserve">Wikipedia	</v>
      <v xml:space="preserve">CC BY-SA 3.0	</v>
      <v xml:space="preserve">https://en.wikipedia.org/wiki/Aberdeen,_South_Dakota	</v>
      <v xml:space="preserve">https://creativecommons.org/licenses/by-sa/3.0	</v>
    </spb>
    <spb s="1">
      <v>1055</v>
      <v>1055</v>
      <v>1055</v>
      <v>1055</v>
      <v>1055</v>
      <v>1055</v>
      <v>1055</v>
      <v>1055</v>
      <v>1055</v>
      <v>1055</v>
    </spb>
    <spb s="0">
      <v xml:space="preserve">Wikipedia	</v>
      <v xml:space="preserve">CC BY-SA 3.0	</v>
      <v xml:space="preserve">https://en.wikipedia.org/wiki/Pierre,_South_Dakota	</v>
      <v xml:space="preserve">https://creativecommons.org/licenses/by-sa/3.0	</v>
    </spb>
    <spb s="1">
      <v>1057</v>
      <v>1057</v>
      <v>1057</v>
      <v>1057</v>
      <v>1057</v>
      <v>1057</v>
      <v>1057</v>
      <v>1057</v>
      <v>1057</v>
      <v>1057</v>
    </spb>
    <spb s="0">
      <v xml:space="preserve">Wikipedia	</v>
      <v xml:space="preserve">CC BY-SA 3.0	</v>
      <v xml:space="preserve">https://en.wikipedia.org/wiki/Rapid_City,_South_Dakota	</v>
      <v xml:space="preserve">https://creativecommons.org/licenses/by-sa/3.0	</v>
    </spb>
    <spb s="1">
      <v>1059</v>
      <v>1059</v>
      <v>1059</v>
      <v>1059</v>
      <v>1059</v>
      <v>1059</v>
      <v>1059</v>
      <v>1059</v>
      <v>1059</v>
      <v>1059</v>
    </spb>
    <spb s="0">
      <v xml:space="preserve">Wikipedia	</v>
      <v xml:space="preserve">CC BY-SA 3.0	</v>
      <v xml:space="preserve">https://en.wikipedia.org/wiki/Sioux_Falls,_South_Dakota	</v>
      <v xml:space="preserve">https://creativecommons.org/licenses/by-sa/3.0	</v>
    </spb>
    <spb s="1">
      <v>1061</v>
      <v>1061</v>
      <v>1061</v>
      <v>1061</v>
      <v>1061</v>
      <v>1061</v>
      <v>1061</v>
      <v>1061</v>
      <v>1061</v>
      <v>1061</v>
    </spb>
    <spb s="0">
      <v xml:space="preserve">Wikipedia	</v>
      <v xml:space="preserve">CC BY-SA 3.0	</v>
      <v xml:space="preserve">https://en.wikipedia.org/wiki/Chattanooga,_Tennessee	</v>
      <v xml:space="preserve">https://creativecommons.org/licenses/by-sa/3.0	</v>
    </spb>
    <spb s="1">
      <v>1063</v>
      <v>1063</v>
      <v>1063</v>
      <v>1063</v>
      <v>1063</v>
      <v>1063</v>
      <v>1063</v>
      <v>1063</v>
      <v>1063</v>
      <v>1063</v>
    </spb>
    <spb s="0">
      <v xml:space="preserve">Wikipedia	</v>
      <v xml:space="preserve">CC BY-SA 3.0	</v>
      <v xml:space="preserve">https://en.wikipedia.org/wiki/Clarksville,_Tennessee	</v>
      <v xml:space="preserve">https://creativecommons.org/licenses/by-sa/3.0	</v>
    </spb>
    <spb s="1">
      <v>1065</v>
      <v>1065</v>
      <v>1065</v>
      <v>1065</v>
      <v>1065</v>
      <v>1065</v>
      <v>1065</v>
      <v>1065</v>
      <v>1065</v>
      <v>1065</v>
    </spb>
    <spb s="0">
      <v xml:space="preserve">Wikipedia	</v>
      <v xml:space="preserve">CC BY-SA 3.0	</v>
      <v xml:space="preserve">https://en.wikipedia.org/wiki/Cookeville,_Tennessee	</v>
      <v xml:space="preserve">https://creativecommons.org/licenses/by-sa/3.0	</v>
    </spb>
    <spb s="1">
      <v>1067</v>
      <v>1067</v>
      <v>1067</v>
      <v>1067</v>
      <v>1067</v>
      <v>1067</v>
      <v>1067</v>
      <v>1067</v>
      <v>1067</v>
      <v>1067</v>
    </spb>
    <spb s="0">
      <v xml:space="preserve">Wikipedia	</v>
      <v xml:space="preserve">CC BY-SA 3.0	</v>
      <v xml:space="preserve">https://en.wikipedia.org/wiki/Dyersburg,_Tennessee	</v>
      <v xml:space="preserve">https://creativecommons.org/licenses/by-sa/3.0	</v>
    </spb>
    <spb s="1">
      <v>1069</v>
      <v>1069</v>
      <v>1069</v>
      <v>1069</v>
      <v>1069</v>
      <v>1069</v>
      <v>1069</v>
      <v>1069</v>
      <v>1069</v>
      <v>1069</v>
    </spb>
    <spb s="0">
      <v xml:space="preserve">Wikipedia	</v>
      <v xml:space="preserve">CC BY-SA 3.0	</v>
      <v xml:space="preserve">https://en.wikipedia.org/wiki/Germantown,_Tennessee	</v>
      <v xml:space="preserve">https://creativecommons.org/licenses/by-sa/3.0	</v>
    </spb>
    <spb s="1">
      <v>1071</v>
      <v>1071</v>
      <v>1071</v>
      <v>1071</v>
      <v>1071</v>
      <v>1071</v>
      <v>1071</v>
      <v>1071</v>
      <v>1071</v>
      <v>1071</v>
    </spb>
    <spb s="0">
      <v xml:space="preserve">Wikipedia	</v>
      <v xml:space="preserve">CC BY-SA 3.0	</v>
      <v xml:space="preserve">https://en.wikipedia.org/wiki/Johnson_City,_Tennessee	</v>
      <v xml:space="preserve">https://creativecommons.org/licenses/by-sa/3.0	</v>
    </spb>
    <spb s="1">
      <v>1073</v>
      <v>1073</v>
      <v>1073</v>
      <v>1073</v>
      <v>1073</v>
      <v>1073</v>
      <v>1073</v>
      <v>1073</v>
      <v>1073</v>
      <v>1073</v>
    </spb>
    <spb s="0">
      <v xml:space="preserve">Wikipedia	</v>
      <v xml:space="preserve">CC BY-SA 3.0	</v>
      <v xml:space="preserve">https://en.wikipedia.org/wiki/Kingsport,_Tennessee	</v>
      <v xml:space="preserve">https://creativecommons.org/licenses/by-sa/3.0	</v>
    </spb>
    <spb s="1">
      <v>1075</v>
      <v>1075</v>
      <v>1075</v>
      <v>1075</v>
      <v>1075</v>
      <v>1075</v>
      <v>1075</v>
      <v>1075</v>
      <v>1075</v>
      <v>1075</v>
    </spb>
    <spb s="0">
      <v xml:space="preserve">Wikipedia	</v>
      <v xml:space="preserve">CC BY-SA 3.0	</v>
      <v xml:space="preserve">https://en.wikipedia.org/wiki/Knoxville,_Tennessee	</v>
      <v xml:space="preserve">https://creativecommons.org/licenses/by-sa/3.0	</v>
    </spb>
    <spb s="1">
      <v>1077</v>
      <v>1077</v>
      <v>1077</v>
      <v>1077</v>
      <v>1077</v>
      <v>1077</v>
      <v>1077</v>
      <v>1077</v>
      <v>1077</v>
      <v>1077</v>
    </spb>
    <spb s="0">
      <v xml:space="preserve">Wikipedia	</v>
      <v xml:space="preserve">CC BY-SA 3.0	</v>
      <v xml:space="preserve">https://en.wikipedia.org/wiki/McMinnville,_Tennessee	</v>
      <v xml:space="preserve">https://creativecommons.org/licenses/by-sa/3.0	</v>
    </spb>
    <spb s="1">
      <v>1079</v>
      <v>1079</v>
      <v>1079</v>
      <v>1079</v>
      <v>1079</v>
      <v>1079</v>
      <v>1079</v>
      <v>1079</v>
      <v>1079</v>
      <v>1079</v>
    </spb>
    <spb s="0">
      <v xml:space="preserve">Wikipedia	</v>
      <v xml:space="preserve">CC BY-SA 3.0	</v>
      <v xml:space="preserve">https://en.wikipedia.org/wiki/Memphis,_Tennessee	</v>
      <v xml:space="preserve">https://creativecommons.org/licenses/by-sa/3.0	</v>
    </spb>
    <spb s="1">
      <v>1081</v>
      <v>1081</v>
      <v>1081</v>
      <v>1081</v>
      <v>1081</v>
      <v>1081</v>
      <v>1081</v>
      <v>1081</v>
      <v>1081</v>
      <v>1081</v>
    </spb>
    <spb s="0">
      <v xml:space="preserve">Wikipedia	</v>
      <v xml:space="preserve">CC BY-SA 3.0	</v>
      <v xml:space="preserve">https://en.wikipedia.org/wiki/Nashville,_Tennessee	</v>
      <v xml:space="preserve">https://creativecommons.org/licenses/by-sa/3.0	</v>
    </spb>
    <spb s="1">
      <v>1083</v>
      <v>1083</v>
      <v>1083</v>
      <v>1083</v>
      <v>1083</v>
      <v>1083</v>
      <v>1083</v>
      <v>1083</v>
      <v>1083</v>
      <v>1083</v>
    </spb>
    <spb s="0">
      <v xml:space="preserve">Wikipedia	</v>
      <v xml:space="preserve">CC BY-SA 3.0	</v>
      <v xml:space="preserve">https://en.wikipedia.org/wiki/Union_City,_Tennessee	</v>
      <v xml:space="preserve">https://creativecommons.org/licenses/by-sa/3.0	</v>
    </spb>
    <spb s="1">
      <v>1085</v>
      <v>1085</v>
      <v>1085</v>
      <v>1085</v>
      <v>1085</v>
      <v>1085</v>
      <v>1085</v>
      <v>1085</v>
      <v>1085</v>
      <v>1085</v>
    </spb>
    <spb s="0">
      <v xml:space="preserve">Wikipedia	</v>
      <v xml:space="preserve">CC BY-SA 3.0	</v>
      <v xml:space="preserve">https://en.wikipedia.org/wiki/Abilene,_Texas	</v>
      <v xml:space="preserve">https://creativecommons.org/licenses/by-sa/3.0	</v>
    </spb>
    <spb s="1">
      <v>1087</v>
      <v>1087</v>
      <v>1087</v>
      <v>1087</v>
      <v>1087</v>
      <v>1087</v>
      <v>1087</v>
      <v>1087</v>
      <v>1087</v>
      <v>1087</v>
    </spb>
    <spb s="0">
      <v xml:space="preserve">Wikipedia	</v>
      <v xml:space="preserve">CC BY-SA 3.0	</v>
      <v xml:space="preserve">https://en.wikipedia.org/wiki/Amarillo,_Texas	</v>
      <v xml:space="preserve">https://creativecommons.org/licenses/by-sa/3.0	</v>
    </spb>
    <spb s="1">
      <v>1089</v>
      <v>1089</v>
      <v>1089</v>
      <v>1089</v>
      <v>1089</v>
      <v>1089</v>
      <v>1089</v>
      <v>1089</v>
      <v>1089</v>
      <v>1089</v>
    </spb>
    <spb s="0">
      <v xml:space="preserve">Wikipedia	</v>
      <v xml:space="preserve">CC BY-SA 3.0	</v>
      <v xml:space="preserve">https://en.wikipedia.org/wiki/Arlington,_Texas	</v>
      <v xml:space="preserve">https://creativecommons.org/licenses/by-sa/3.0	</v>
    </spb>
    <spb s="1">
      <v>1091</v>
      <v>1091</v>
      <v>1091</v>
      <v>1091</v>
      <v>1091</v>
      <v>1091</v>
      <v>1091</v>
      <v>1091</v>
      <v>1091</v>
      <v>1091</v>
    </spb>
    <spb s="0">
      <v xml:space="preserve">Wikipedia	</v>
      <v xml:space="preserve">CC BY-SA 3.0	</v>
      <v xml:space="preserve">https://en.wikipedia.org/wiki/Austin,_Texas	</v>
      <v xml:space="preserve">https://creativecommons.org/licenses/by-sa/3.0	</v>
    </spb>
    <spb s="1">
      <v>1093</v>
      <v>1093</v>
      <v>1093</v>
      <v>1093</v>
      <v>1093</v>
      <v>1093</v>
      <v>1093</v>
      <v>1093</v>
      <v>1093</v>
      <v>1093</v>
    </spb>
    <spb s="0">
      <v xml:space="preserve">Wikipedia	</v>
      <v xml:space="preserve">CC BY-SA 3.0	</v>
      <v xml:space="preserve">https://en.wikipedia.org/wiki/Beaumont,_Texas	</v>
      <v xml:space="preserve">https://creativecommons.org/licenses/by-sa/3.0	</v>
    </spb>
    <spb s="1">
      <v>1095</v>
      <v>1095</v>
      <v>1095</v>
      <v>1095</v>
      <v>1095</v>
      <v>1095</v>
      <v>1095</v>
      <v>1095</v>
      <v>1095</v>
      <v>1095</v>
    </spb>
    <spb s="0">
      <v xml:space="preserve">Wikipedia	</v>
      <v xml:space="preserve">CC BY-SA 3.0	</v>
      <v xml:space="preserve">https://en.wikipedia.org/wiki/Brownsville,_Texas	</v>
      <v xml:space="preserve">https://creativecommons.org/licenses/by-sa/3.0	</v>
    </spb>
    <spb s="1">
      <v>1097</v>
      <v>1097</v>
      <v>1097</v>
      <v>1097</v>
      <v>1097</v>
      <v>1097</v>
      <v>1097</v>
      <v>1097</v>
      <v>1097</v>
      <v>1097</v>
    </spb>
    <spb s="0">
      <v xml:space="preserve">Wikipedia	</v>
      <v xml:space="preserve">CC BY-SA 3.0	</v>
      <v xml:space="preserve">https://en.wikipedia.org/wiki/Bryan,_Texas	</v>
      <v xml:space="preserve">https://creativecommons.org/licenses/by-sa/3.0	</v>
    </spb>
    <spb s="1">
      <v>1099</v>
      <v>1099</v>
      <v>1099</v>
      <v>1099</v>
      <v>1099</v>
      <v>1099</v>
      <v>1099</v>
      <v>1099</v>
      <v>1099</v>
      <v>1099</v>
    </spb>
    <spb s="0">
      <v xml:space="preserve">Wikipedia	</v>
      <v xml:space="preserve">CC BY-SA 3.0	</v>
      <v xml:space="preserve">https://en.wikipedia.org/wiki/Cedar_Park,_Texas	</v>
      <v xml:space="preserve">https://creativecommons.org/licenses/by-sa/3.0	</v>
    </spb>
    <spb s="1">
      <v>1101</v>
      <v>1101</v>
      <v>1101</v>
      <v>1101</v>
      <v>1101</v>
      <v>1101</v>
      <v>1101</v>
      <v>1101</v>
      <v>1101</v>
      <v>1101</v>
    </spb>
    <spb s="0">
      <v xml:space="preserve">Wikipedia	</v>
      <v xml:space="preserve">CC BY-SA 3.0	</v>
      <v xml:space="preserve">https://en.wikipedia.org/wiki/College_Station,_Texas	</v>
      <v xml:space="preserve">https://creativecommons.org/licenses/by-sa/3.0	</v>
    </spb>
    <spb s="1">
      <v>1103</v>
      <v>1103</v>
      <v>1103</v>
      <v>1103</v>
      <v>1103</v>
      <v>1103</v>
      <v>1103</v>
      <v>1103</v>
      <v>1103</v>
      <v>1103</v>
    </spb>
    <spb s="0">
      <v xml:space="preserve">Wikipedia	</v>
      <v xml:space="preserve">CC BY-SA 3.0	</v>
      <v xml:space="preserve">https://en.wikipedia.org/wiki/Conroe,_Texas	</v>
      <v xml:space="preserve">https://creativecommons.org/licenses/by-sa/3.0	</v>
    </spb>
    <spb s="1">
      <v>1105</v>
      <v>1105</v>
      <v>1105</v>
      <v>1105</v>
      <v>1105</v>
      <v>1105</v>
      <v>1105</v>
      <v>1105</v>
      <v>1105</v>
      <v>1105</v>
    </spb>
    <spb s="0">
      <v xml:space="preserve">Wikipedia	</v>
      <v xml:space="preserve">CC BY-SA 3.0	</v>
      <v xml:space="preserve">https://en.wikipedia.org/wiki/Corpus_Christi,_Texas	</v>
      <v xml:space="preserve">https://creativecommons.org/licenses/by-sa/3.0	</v>
    </spb>
    <spb s="1">
      <v>1107</v>
      <v>1107</v>
      <v>1107</v>
      <v>1107</v>
      <v>1107</v>
      <v>1107</v>
      <v>1107</v>
      <v>1107</v>
      <v>1107</v>
      <v>1107</v>
    </spb>
    <spb s="0">
      <v xml:space="preserve">Wikipedia	</v>
      <v xml:space="preserve">CC BY-SA 3.0	</v>
      <v xml:space="preserve">https://en.wikipedia.org/wiki/Dallas	</v>
      <v xml:space="preserve">https://creativecommons.org/licenses/by-sa/3.0	</v>
    </spb>
    <spb s="1">
      <v>1109</v>
      <v>1109</v>
      <v>1109</v>
      <v>1109</v>
      <v>1109</v>
      <v>1109</v>
      <v>1109</v>
      <v>1109</v>
      <v>1109</v>
      <v>1109</v>
    </spb>
    <spb s="0">
      <v xml:space="preserve">Wikipedia	</v>
      <v xml:space="preserve">CC BY-SA 3.0	</v>
      <v xml:space="preserve">https://en.wikipedia.org/wiki/Denton,_Texas	</v>
      <v xml:space="preserve">https://creativecommons.org/licenses/by-sa/3.0	</v>
    </spb>
    <spb s="1">
      <v>1111</v>
      <v>1111</v>
      <v>1111</v>
      <v>1111</v>
      <v>1111</v>
      <v>1111</v>
      <v>1111</v>
      <v>1111</v>
      <v>1111</v>
      <v>1111</v>
    </spb>
    <spb s="0">
      <v xml:space="preserve">Wikipedia	</v>
      <v xml:space="preserve">CC BY-SA 3.0	</v>
      <v xml:space="preserve">https://en.wikipedia.org/wiki/Edinburg,_Texas	</v>
      <v xml:space="preserve">https://creativecommons.org/licenses/by-sa/3.0	</v>
    </spb>
    <spb s="1">
      <v>1113</v>
      <v>1113</v>
      <v>1113</v>
      <v>1113</v>
      <v>1113</v>
      <v>1113</v>
      <v>1113</v>
      <v>1113</v>
      <v>1113</v>
      <v>1113</v>
    </spb>
    <spb s="0">
      <v xml:space="preserve">Wikipedia	</v>
      <v xml:space="preserve">CC BY-SA 3.0	</v>
      <v xml:space="preserve">https://en.wikipedia.org/wiki/El_Paso,_Texas	</v>
      <v xml:space="preserve">https://creativecommons.org/licenses/by-sa/3.0	</v>
    </spb>
    <spb s="1">
      <v>1115</v>
      <v>1115</v>
      <v>1115</v>
      <v>1115</v>
      <v>1115</v>
      <v>1115</v>
      <v>1115</v>
      <v>1115</v>
      <v>1115</v>
      <v>1115</v>
    </spb>
    <spb s="0">
      <v xml:space="preserve">Wikipedia	</v>
      <v xml:space="preserve">CC BY-SA 3.0	</v>
      <v xml:space="preserve">https://en.wikipedia.org/wiki/Fort_Worth,_Texas	</v>
      <v xml:space="preserve">https://creativecommons.org/licenses/by-sa/3.0	</v>
    </spb>
    <spb s="1">
      <v>1117</v>
      <v>1117</v>
      <v>1117</v>
      <v>1117</v>
      <v>1117</v>
      <v>1117</v>
      <v>1117</v>
      <v>1117</v>
      <v>1117</v>
      <v>1117</v>
    </spb>
    <spb s="0">
      <v xml:space="preserve">Wikipedia	</v>
      <v xml:space="preserve">CC BY-SA 3.0	</v>
      <v xml:space="preserve">https://en.wikipedia.org/wiki/Galveston,_Texas	</v>
      <v xml:space="preserve">https://creativecommons.org/licenses/by-sa/3.0	</v>
    </spb>
    <spb s="1">
      <v>1119</v>
      <v>1119</v>
      <v>1119</v>
      <v>1119</v>
      <v>1119</v>
      <v>1119</v>
      <v>1119</v>
      <v>1119</v>
      <v>1119</v>
      <v>1119</v>
    </spb>
    <spb s="0">
      <v xml:space="preserve">Wikipedia	</v>
      <v xml:space="preserve">CC BY-SA 3.0	</v>
      <v xml:space="preserve">https://en.wikipedia.org/wiki/Garland,_Texas	</v>
      <v xml:space="preserve">https://creativecommons.org/licenses/by-sa/3.0	</v>
    </spb>
    <spb s="1">
      <v>1121</v>
      <v>1121</v>
      <v>1121</v>
      <v>1121</v>
      <v>1121</v>
      <v>1121</v>
      <v>1121</v>
      <v>1121</v>
      <v>1121</v>
      <v>1121</v>
    </spb>
    <spb s="0">
      <v xml:space="preserve">Wikipedia	</v>
      <v xml:space="preserve">CC BY-SA 3.0	</v>
      <v xml:space="preserve">https://en.wikipedia.org/wiki/Georgetown,_Texas	</v>
      <v xml:space="preserve">https://creativecommons.org/licenses/by-sa/3.0	</v>
    </spb>
    <spb s="1">
      <v>1123</v>
      <v>1123</v>
      <v>1123</v>
      <v>1123</v>
      <v>1123</v>
      <v>1123</v>
      <v>1123</v>
      <v>1123</v>
      <v>1123</v>
      <v>1123</v>
    </spb>
    <spb s="0">
      <v xml:space="preserve">Wikipedia	</v>
      <v xml:space="preserve">CC BY-SA 3.0	</v>
      <v xml:space="preserve">https://en.wikipedia.org/wiki/Harlingen,_Texas	</v>
      <v xml:space="preserve">https://creativecommons.org/licenses/by-sa/3.0	</v>
    </spb>
    <spb s="1">
      <v>1125</v>
      <v>1125</v>
      <v>1125</v>
      <v>1125</v>
      <v>1125</v>
      <v>1125</v>
      <v>1125</v>
      <v>1125</v>
      <v>1125</v>
      <v>1125</v>
    </spb>
    <spb s="0">
      <v xml:space="preserve">Wikipedia	</v>
      <v xml:space="preserve">CC BY-SA 3.0	</v>
      <v xml:space="preserve">https://en.wikipedia.org/wiki/Houston	</v>
      <v xml:space="preserve">https://creativecommons.org/licenses/by-sa/3.0	</v>
    </spb>
    <spb s="1">
      <v>1127</v>
      <v>1127</v>
      <v>1127</v>
      <v>1127</v>
      <v>1127</v>
      <v>1127</v>
      <v>1127</v>
      <v>1127</v>
      <v>1127</v>
      <v>1127</v>
    </spb>
    <spb s="0">
      <v xml:space="preserve">Wikipedia	</v>
      <v xml:space="preserve">CC BY-SA 3.0	</v>
      <v xml:space="preserve">https://en.wikipedia.org/wiki/Killeen,_Texas	</v>
      <v xml:space="preserve">https://creativecommons.org/licenses/by-sa/3.0	</v>
    </spb>
    <spb s="1">
      <v>1129</v>
      <v>1129</v>
      <v>1129</v>
      <v>1129</v>
      <v>1129</v>
      <v>1129</v>
      <v>1129</v>
      <v>1129</v>
      <v>1129</v>
      <v>1129</v>
    </spb>
    <spb s="0">
      <v xml:space="preserve">Wikipedia	</v>
      <v xml:space="preserve">CC BY-SA 3.0	</v>
      <v xml:space="preserve">https://en.wikipedia.org/wiki/Laredo,_Texas	</v>
      <v xml:space="preserve">https://creativecommons.org/licenses/by-sa/3.0	</v>
    </spb>
    <spb s="1">
      <v>1131</v>
      <v>1131</v>
      <v>1131</v>
      <v>1131</v>
      <v>1131</v>
      <v>1131</v>
      <v>1131</v>
      <v>1131</v>
      <v>1131</v>
      <v>1131</v>
    </spb>
    <spb s="0">
      <v xml:space="preserve">Wikipedia	</v>
      <v xml:space="preserve">CC BY-SA 3.0	</v>
      <v xml:space="preserve">https://en.wikipedia.org/wiki/League_City,_Texas	</v>
      <v xml:space="preserve">https://creativecommons.org/licenses/by-sa/3.0	</v>
    </spb>
    <spb s="1">
      <v>1133</v>
      <v>1133</v>
      <v>1133</v>
      <v>1133</v>
      <v>1133</v>
      <v>1133</v>
      <v>1133</v>
      <v>1133</v>
      <v>1133</v>
      <v>1133</v>
    </spb>
    <spb s="0">
      <v xml:space="preserve">Wikipedia	</v>
      <v xml:space="preserve">CC BY-SA 3.0	</v>
      <v xml:space="preserve">https://en.wikipedia.org/wiki/Lubbock,_Texas	</v>
      <v xml:space="preserve">https://creativecommons.org/licenses/by-sa/3.0	</v>
    </spb>
    <spb s="1">
      <v>1135</v>
      <v>1135</v>
      <v>1135</v>
      <v>1135</v>
      <v>1135</v>
      <v>1135</v>
      <v>1135</v>
      <v>1135</v>
      <v>1135</v>
      <v>1135</v>
    </spb>
    <spb s="0">
      <v xml:space="preserve">Wikipedia	</v>
      <v xml:space="preserve">CC BY-SA 3.0	</v>
      <v xml:space="preserve">https://en.wikipedia.org/wiki/Marfa,_Texas	</v>
      <v xml:space="preserve">https://creativecommons.org/licenses/by-sa/3.0	</v>
    </spb>
    <spb s="1">
      <v>1137</v>
      <v>1137</v>
      <v>1137</v>
      <v>1137</v>
      <v>1137</v>
      <v>1137</v>
      <v>1137</v>
      <v>1137</v>
      <v>1137</v>
      <v>1137</v>
    </spb>
    <spb s="0">
      <v xml:space="preserve">Wikipedia	</v>
      <v xml:space="preserve">CC BY-SA 3.0	</v>
      <v xml:space="preserve">https://en.wikipedia.org/wiki/McAllen,_Texas	</v>
      <v xml:space="preserve">https://creativecommons.org/licenses/by-sa/3.0	</v>
    </spb>
    <spb s="1">
      <v>1139</v>
      <v>1139</v>
      <v>1139</v>
      <v>1139</v>
      <v>1139</v>
      <v>1139</v>
      <v>1139</v>
      <v>1139</v>
      <v>1139</v>
      <v>1139</v>
    </spb>
    <spb s="0">
      <v xml:space="preserve">Wikipedia	</v>
      <v xml:space="preserve">CC BY-SA 3.0	</v>
      <v xml:space="preserve">https://en.wikipedia.org/wiki/Mesquite,_Texas	</v>
      <v xml:space="preserve">https://creativecommons.org/licenses/by-sa/3.0	</v>
    </spb>
    <spb s="1">
      <v>1141</v>
      <v>1141</v>
      <v>1141</v>
      <v>1141</v>
      <v>1141</v>
      <v>1141</v>
      <v>1141</v>
      <v>1141</v>
      <v>1141</v>
      <v>1141</v>
    </spb>
    <spb s="0">
      <v xml:space="preserve">Wikipedia	</v>
      <v xml:space="preserve">CC BY-SA 3.0	</v>
      <v xml:space="preserve">https://en.wikipedia.org/wiki/Midland,_Texas	</v>
      <v xml:space="preserve">https://creativecommons.org/licenses/by-sa/3.0	</v>
    </spb>
    <spb s="1">
      <v>1143</v>
      <v>1143</v>
      <v>1143</v>
      <v>1143</v>
      <v>1143</v>
      <v>1143</v>
      <v>1143</v>
      <v>1143</v>
      <v>1143</v>
      <v>1143</v>
    </spb>
    <spb s="0">
      <v xml:space="preserve">Wikipedia	</v>
      <v xml:space="preserve">CC BY-SA 3.0	</v>
      <v xml:space="preserve">https://en.wikipedia.org/wiki/Odessa,_Texas	</v>
      <v xml:space="preserve">https://creativecommons.org/licenses/by-sa/3.0	</v>
    </spb>
    <spb s="1">
      <v>1145</v>
      <v>1145</v>
      <v>1145</v>
      <v>1145</v>
      <v>1145</v>
      <v>1145</v>
      <v>1145</v>
      <v>1145</v>
      <v>1145</v>
      <v>1145</v>
    </spb>
    <spb s="0">
      <v xml:space="preserve">Wikipedia	</v>
      <v xml:space="preserve">CC BY-SA 3.0	</v>
      <v xml:space="preserve">https://en.wikipedia.org/wiki/Pearland,_Texas	</v>
      <v xml:space="preserve">https://creativecommons.org/licenses/by-sa/3.0	</v>
    </spb>
    <spb s="1">
      <v>1147</v>
      <v>1147</v>
      <v>1147</v>
      <v>1147</v>
      <v>1147</v>
      <v>1147</v>
      <v>1147</v>
      <v>1147</v>
      <v>1147</v>
      <v>1147</v>
    </spb>
    <spb s="0">
      <v xml:space="preserve">Wikipedia	</v>
      <v xml:space="preserve">CC BY-SA 3.0	</v>
      <v xml:space="preserve">https://en.wikipedia.org/wiki/Pflugerville,_Texas	</v>
      <v xml:space="preserve">https://creativecommons.org/licenses/by-sa/3.0	</v>
    </spb>
    <spb s="1">
      <v>1149</v>
      <v>1149</v>
      <v>1149</v>
      <v>1149</v>
      <v>1149</v>
      <v>1149</v>
      <v>1149</v>
      <v>1149</v>
      <v>1149</v>
      <v>1149</v>
    </spb>
    <spb s="0">
      <v xml:space="preserve">Wikipedia	</v>
      <v xml:space="preserve">CC BY-SA 3.0	</v>
      <v xml:space="preserve">https://en.wikipedia.org/wiki/Plano,_Texas	</v>
      <v xml:space="preserve">https://creativecommons.org/licenses/by-sa/3.0	</v>
    </spb>
    <spb s="1">
      <v>1151</v>
      <v>1151</v>
      <v>1151</v>
      <v>1151</v>
      <v>1151</v>
      <v>1151</v>
      <v>1151</v>
      <v>1151</v>
      <v>1151</v>
      <v>1151</v>
    </spb>
    <spb s="0">
      <v xml:space="preserve">Wikipedia	</v>
      <v xml:space="preserve">CC BY-SA 3.0	</v>
      <v xml:space="preserve">https://en.wikipedia.org/wiki/Rockport,_Texas	</v>
      <v xml:space="preserve">https://creativecommons.org/licenses/by-sa/3.0	</v>
    </spb>
    <spb s="1">
      <v>1153</v>
      <v>1153</v>
      <v>1153</v>
      <v>1153</v>
      <v>1153</v>
      <v>1153</v>
      <v>1153</v>
      <v>1153</v>
      <v>1153</v>
      <v>1153</v>
    </spb>
    <spb s="0">
      <v xml:space="preserve">Wikipedia	</v>
      <v xml:space="preserve">CC BY-SA 3.0	</v>
      <v xml:space="preserve">https://en.wikipedia.org/wiki/Round_Rock,_Texas	</v>
      <v xml:space="preserve">https://creativecommons.org/licenses/by-sa/3.0	</v>
    </spb>
    <spb s="1">
      <v>1155</v>
      <v>1155</v>
      <v>1155</v>
      <v>1155</v>
      <v>1155</v>
      <v>1155</v>
      <v>1155</v>
      <v>1155</v>
      <v>1155</v>
      <v>1155</v>
    </spb>
    <spb s="0">
      <v xml:space="preserve">Wikipedia	</v>
      <v xml:space="preserve">CC BY-SA 3.0	</v>
      <v xml:space="preserve">https://en.wikipedia.org/wiki/San_Angelo,_Texas	</v>
      <v xml:space="preserve">https://creativecommons.org/licenses/by-sa/3.0	</v>
    </spb>
    <spb s="1">
      <v>1157</v>
      <v>1157</v>
      <v>1157</v>
      <v>1157</v>
      <v>1157</v>
      <v>1157</v>
      <v>1157</v>
      <v>1157</v>
      <v>1157</v>
      <v>1157</v>
    </spb>
    <spb s="0">
      <v xml:space="preserve">Wikipedia	</v>
      <v xml:space="preserve">CC BY-SA 3.0	</v>
      <v xml:space="preserve">https://en.wikipedia.org/wiki/San_Antonio	</v>
      <v xml:space="preserve">https://creativecommons.org/licenses/by-sa/3.0	</v>
    </spb>
    <spb s="1">
      <v>1159</v>
      <v>1159</v>
      <v>1159</v>
      <v>1159</v>
      <v>1159</v>
      <v>1159</v>
      <v>1159</v>
      <v>1159</v>
      <v>1159</v>
      <v>1159</v>
    </spb>
    <spb s="0">
      <v xml:space="preserve">Wikipedia	</v>
      <v xml:space="preserve">CC BY-SA 3.0	</v>
      <v xml:space="preserve">https://en.wikipedia.org/wiki/San_Marcos,_Texas	</v>
      <v xml:space="preserve">https://creativecommons.org/licenses/by-sa/3.0	</v>
    </spb>
    <spb s="1">
      <v>1161</v>
      <v>1161</v>
      <v>1161</v>
      <v>1161</v>
      <v>1161</v>
      <v>1161</v>
      <v>1161</v>
      <v>1161</v>
      <v>1161</v>
      <v>1161</v>
    </spb>
    <spb s="0">
      <v xml:space="preserve">Wikipedia	</v>
      <v xml:space="preserve">CC BY-SA 3.0	</v>
      <v xml:space="preserve">https://en.wikipedia.org/wiki/Sugar_Land,_Texas	</v>
      <v xml:space="preserve">https://creativecommons.org/licenses/by-sa/3.0	</v>
    </spb>
    <spb s="1">
      <v>1163</v>
      <v>1163</v>
      <v>1163</v>
      <v>1163</v>
      <v>1163</v>
      <v>1163</v>
      <v>1163</v>
      <v>1163</v>
      <v>1163</v>
      <v>1163</v>
    </spb>
    <spb s="0">
      <v xml:space="preserve">Wikipedia	</v>
      <v xml:space="preserve">CC BY-SA 3.0	</v>
      <v xml:space="preserve">https://en.wikipedia.org/wiki/Texas_City,_Texas	</v>
      <v xml:space="preserve">https://creativecommons.org/licenses/by-sa/3.0	</v>
    </spb>
    <spb s="1">
      <v>1165</v>
      <v>1165</v>
      <v>1165</v>
      <v>1165</v>
      <v>1165</v>
      <v>1165</v>
      <v>1165</v>
      <v>1165</v>
      <v>1165</v>
      <v>1165</v>
    </spb>
    <spb s="0">
      <v xml:space="preserve">Wikipedia	</v>
      <v xml:space="preserve">CC BY-SA 3.0	</v>
      <v xml:space="preserve">https://en.wikipedia.org/wiki/The_Woodlands,_Texas	</v>
      <v xml:space="preserve">https://creativecommons.org/licenses/by-sa/3.0	</v>
    </spb>
    <spb s="1">
      <v>1167</v>
      <v>1167</v>
      <v>1167</v>
      <v>1167</v>
      <v>1167</v>
      <v>1167</v>
      <v>1167</v>
      <v>1167</v>
      <v>1167</v>
      <v>1167</v>
    </spb>
    <spb s="0">
      <v xml:space="preserve">Wikipedia	</v>
      <v xml:space="preserve">CC BY-SA 3.0	</v>
      <v xml:space="preserve">https://en.wikipedia.org/wiki/Tyler,_Texas	</v>
      <v xml:space="preserve">https://creativecommons.org/licenses/by-sa/3.0	</v>
    </spb>
    <spb s="1">
      <v>1169</v>
      <v>1169</v>
      <v>1169</v>
      <v>1169</v>
      <v>1169</v>
      <v>1169</v>
      <v>1169</v>
      <v>1169</v>
      <v>1169</v>
      <v>1169</v>
    </spb>
    <spb s="0">
      <v xml:space="preserve">Wikipedia	</v>
      <v xml:space="preserve">CC BY-SA 3.0	</v>
      <v xml:space="preserve">https://en.wikipedia.org/wiki/Victoria,_Texas	</v>
      <v xml:space="preserve">https://creativecommons.org/licenses/by-sa/3.0	</v>
    </spb>
    <spb s="1">
      <v>1171</v>
      <v>1171</v>
      <v>1171</v>
      <v>1171</v>
      <v>1171</v>
      <v>1171</v>
      <v>1171</v>
      <v>1171</v>
      <v>1171</v>
      <v>1171</v>
    </spb>
    <spb s="0">
      <v xml:space="preserve">Wikipedia	</v>
      <v xml:space="preserve">CC BY-SA 3.0	</v>
      <v xml:space="preserve">https://en.wikipedia.org/wiki/Waco,_Texas	</v>
      <v xml:space="preserve">https://creativecommons.org/licenses/by-sa/3.0	</v>
    </spb>
    <spb s="1">
      <v>1173</v>
      <v>1173</v>
      <v>1173</v>
      <v>1173</v>
      <v>1173</v>
      <v>1173</v>
      <v>1173</v>
      <v>1173</v>
      <v>1173</v>
      <v>1173</v>
    </spb>
    <spb s="0">
      <v xml:space="preserve">Wikipedia	</v>
      <v xml:space="preserve">CC BY-SA 3.0	</v>
      <v xml:space="preserve">https://en.wikipedia.org/wiki/Wichita_Falls,_Texas	</v>
      <v xml:space="preserve">https://creativecommons.org/licenses/by-sa/3.0	</v>
    </spb>
    <spb s="1">
      <v>1175</v>
      <v>1175</v>
      <v>1175</v>
      <v>1175</v>
      <v>1175</v>
      <v>1175</v>
      <v>1175</v>
      <v>1175</v>
      <v>1175</v>
      <v>1175</v>
    </spb>
    <spb s="0">
      <v xml:space="preserve">Wikipedia	</v>
      <v xml:space="preserve">CC BY-SA 3.0	</v>
      <v xml:space="preserve">https://en.wikipedia.org/wiki/Logan,_Utah	</v>
      <v xml:space="preserve">https://creativecommons.org/licenses/by-sa/3.0	</v>
    </spb>
    <spb s="1">
      <v>1177</v>
      <v>1177</v>
      <v>1177</v>
      <v>1177</v>
      <v>1177</v>
      <v>1177</v>
      <v>1177</v>
      <v>1177</v>
      <v>1177</v>
      <v>1177</v>
    </spb>
    <spb s="0">
      <v xml:space="preserve">Wikipedia	</v>
      <v xml:space="preserve">CC BY-SA 3.0	</v>
      <v xml:space="preserve">https://en.wikipedia.org/wiki/Park_City,_Utah	</v>
      <v xml:space="preserve">https://creativecommons.org/licenses/by-sa/3.0	</v>
    </spb>
    <spb s="1">
      <v>1179</v>
      <v>1179</v>
      <v>1179</v>
      <v>1179</v>
      <v>1179</v>
      <v>1179</v>
      <v>1179</v>
      <v>1179</v>
      <v>1179</v>
      <v>1179</v>
    </spb>
    <spb s="0">
      <v xml:space="preserve">Wikipedia	</v>
      <v xml:space="preserve">CC BY-SA 3.0	</v>
      <v xml:space="preserve">https://en.wikipedia.org/wiki/Provo,_Utah	</v>
      <v xml:space="preserve">https://creativecommons.org/licenses/by-sa/3.0	</v>
    </spb>
    <spb s="1">
      <v>1181</v>
      <v>1181</v>
      <v>1181</v>
      <v>1181</v>
      <v>1181</v>
      <v>1181</v>
      <v>1181</v>
      <v>1181</v>
      <v>1181</v>
      <v>1181</v>
    </spb>
    <spb s="0">
      <v xml:space="preserve">Wikipedia	</v>
      <v xml:space="preserve">CC BY-SA 3.0	</v>
      <v xml:space="preserve">https://en.wikipedia.org/wiki/Salt_Lake_City	</v>
      <v xml:space="preserve">https://creativecommons.org/licenses/by-sa/3.0	</v>
    </spb>
    <spb s="1">
      <v>1183</v>
      <v>1183</v>
      <v>1183</v>
      <v>1183</v>
      <v>1183</v>
      <v>1183</v>
      <v>1183</v>
      <v>1183</v>
      <v>1183</v>
      <v>1183</v>
    </spb>
    <spb s="0">
      <v xml:space="preserve">Wikipedia	</v>
      <v xml:space="preserve">CC BY-SA 3.0	</v>
      <v xml:space="preserve">https://en.wikipedia.org/wiki/St._George,_Utah	</v>
      <v xml:space="preserve">https://creativecommons.org/licenses/by-sa/3.0	</v>
    </spb>
    <spb s="1">
      <v>1185</v>
      <v>1185</v>
      <v>1185</v>
      <v>1185</v>
      <v>1185</v>
      <v>1185</v>
      <v>1185</v>
      <v>1185</v>
      <v>1185</v>
      <v>1185</v>
    </spb>
    <spb s="0">
      <v xml:space="preserve">Wikipedia	</v>
      <v xml:space="preserve">CC BY-SA 3.0	</v>
      <v xml:space="preserve">https://en.wikipedia.org/wiki/Taylorsville,_Utah	</v>
      <v xml:space="preserve">https://creativecommons.org/licenses/by-sa/3.0	</v>
    </spb>
    <spb s="1">
      <v>1187</v>
      <v>1187</v>
      <v>1187</v>
      <v>1187</v>
      <v>1187</v>
      <v>1187</v>
      <v>1187</v>
      <v>1187</v>
      <v>1187</v>
      <v>1187</v>
    </spb>
    <spb s="0">
      <v xml:space="preserve">Wikipedia	</v>
      <v xml:space="preserve">CC BY-SA 3.0	</v>
      <v xml:space="preserve">https://en.wikipedia.org/wiki/Burlington,_Vermont	</v>
      <v xml:space="preserve">https://creativecommons.org/licenses/by-sa/3.0	</v>
    </spb>
    <spb s="1">
      <v>1189</v>
      <v>1189</v>
      <v>1189</v>
      <v>1189</v>
      <v>1189</v>
      <v>1189</v>
      <v>1189</v>
      <v>1189</v>
      <v>1189</v>
      <v>1189</v>
    </spb>
    <spb s="0">
      <v xml:space="preserve">Wikipedia	</v>
      <v xml:space="preserve">CC-BY-SA	</v>
      <v xml:space="preserve">http://en.wikipedia.org/wiki/Colchester	</v>
      <v xml:space="preserve">http://creativecommons.org/licenses/by-sa/3.0/	</v>
    </spb>
    <spb s="0">
      <v xml:space="preserve">Wikipedia	</v>
      <v xml:space="preserve">CC BY-SA 3.0	</v>
      <v xml:space="preserve">https://en.wikipedia.org/wiki/Colchester	</v>
      <v xml:space="preserve">https://creativecommons.org/licenses/by-sa/3.0	</v>
    </spb>
    <spb s="17">
      <v>1191</v>
      <v>1192</v>
      <v>1192</v>
      <v>1192</v>
      <v>1192</v>
      <v>1192</v>
      <v>1192</v>
      <v>1192</v>
      <v>1192</v>
    </spb>
    <spb s="2">
      <v>12</v>
      <v>Name</v>
      <v>LearnMoreOnLink</v>
    </spb>
    <spb s="7">
      <v>square km</v>
      <v>2011</v>
    </spb>
    <spb s="0">
      <v xml:space="preserve">Wikipedia	</v>
      <v xml:space="preserve">CC BY-SA 3.0	</v>
      <v xml:space="preserve">https://en.wikipedia.org/wiki/Essex	</v>
      <v xml:space="preserve">https://creativecommons.org/licenses/by-sa/3.0	</v>
    </spb>
    <spb s="10">
      <v>1196</v>
      <v>1196</v>
      <v>1196</v>
      <v>1196</v>
      <v>1196</v>
      <v>1196</v>
      <v>1196</v>
    </spb>
    <spb s="0">
      <v xml:space="preserve">Wikipedia	</v>
      <v xml:space="preserve">CC-BY-SA	</v>
      <v xml:space="preserve">http://en.wikipedia.org/wiki/Killington,_Vermont	</v>
      <v xml:space="preserve">http://creativecommons.org/licenses/by-sa/3.0/	</v>
    </spb>
    <spb s="0">
      <v xml:space="preserve">Wikipedia	</v>
      <v xml:space="preserve">CC BY-SA 3.0	</v>
      <v xml:space="preserve">https://en.wikipedia.org/wiki/Killington,_Vermont	</v>
      <v xml:space="preserve">https://creativecommons.org/licenses/by-sa/3.0	</v>
    </spb>
    <spb s="1">
      <v>1198</v>
      <v>1199</v>
      <v>1199</v>
      <v>1199</v>
      <v>1199</v>
      <v>1199</v>
      <v>1199</v>
      <v>1199</v>
      <v>1199</v>
      <v>1199</v>
    </spb>
    <spb s="0">
      <v xml:space="preserve">Wikipedia	Wikipedia	</v>
      <v xml:space="preserve">CC-BY-SA	CC-BY-SA	</v>
      <v xml:space="preserve">http://en.wikipedia.org/wiki/Middlebury,_Vermont	http://de.wikipedia.org/wiki/Middlebury_(Vermont)	</v>
      <v xml:space="preserve">http://creativecommons.org/licenses/by-sa/3.0/	http://creativecommons.org/licenses/by-sa/3.0/	</v>
    </spb>
    <spb s="0">
      <v xml:space="preserve">Wikipedia	</v>
      <v xml:space="preserve">CC BY-SA 3.0	</v>
      <v xml:space="preserve">https://en.wikipedia.org/wiki/Middlebury,_Vermont	</v>
      <v xml:space="preserve">https://creativecommons.org/licenses/by-sa/3.0	</v>
    </spb>
    <spb s="1">
      <v>1201</v>
      <v>1202</v>
      <v>1202</v>
      <v>1202</v>
      <v>1202</v>
      <v>1202</v>
      <v>1202</v>
      <v>1202</v>
      <v>1202</v>
      <v>1202</v>
    </spb>
    <spb s="0">
      <v xml:space="preserve">Wikipedia	</v>
      <v xml:space="preserve">CC BY-SA 3.0	</v>
      <v xml:space="preserve">https://en.wikipedia.org/wiki/Montpelier,_Vermont	</v>
      <v xml:space="preserve">https://creativecommons.org/licenses/by-sa/3.0	</v>
    </spb>
    <spb s="1">
      <v>1204</v>
      <v>1204</v>
      <v>1204</v>
      <v>1204</v>
      <v>1204</v>
      <v>1204</v>
      <v>1204</v>
      <v>1204</v>
      <v>1204</v>
      <v>1204</v>
    </spb>
    <spb s="0">
      <v xml:space="preserve">Wikipedia	</v>
      <v xml:space="preserve">CC BY-SA 3.0	</v>
      <v xml:space="preserve">https://en.wikipedia.org/wiki/Blacksburg,_Virginia	</v>
      <v xml:space="preserve">https://creativecommons.org/licenses/by-sa/3.0	</v>
    </spb>
    <spb s="1">
      <v>1206</v>
      <v>1206</v>
      <v>1206</v>
      <v>1206</v>
      <v>1206</v>
      <v>1206</v>
      <v>1206</v>
      <v>1206</v>
      <v>1206</v>
      <v>1206</v>
    </spb>
    <spb s="0">
      <v xml:space="preserve">Wikipedia	</v>
      <v xml:space="preserve">CC BY-SA 3.0	</v>
      <v xml:space="preserve">https://en.wikipedia.org/wiki/Charlottesville,_Virginia	</v>
      <v xml:space="preserve">https://creativecommons.org/licenses/by-sa/3.0	</v>
    </spb>
    <spb s="10">
      <v>1208</v>
      <v>1208</v>
      <v>1208</v>
      <v>1208</v>
      <v>1208</v>
      <v>1208</v>
      <v>1208</v>
    </spb>
    <spb s="0">
      <v xml:space="preserve">Wikipedia	</v>
      <v xml:space="preserve">CC BY-SA 3.0	</v>
      <v xml:space="preserve">https://en.wikipedia.org/wiki/Fredericksburg,_Virginia	</v>
      <v xml:space="preserve">https://creativecommons.org/licenses/by-sa/3.0	</v>
    </spb>
    <spb s="10">
      <v>1210</v>
      <v>1210</v>
      <v>1210</v>
      <v>1210</v>
      <v>1210</v>
      <v>1210</v>
      <v>1210</v>
    </spb>
    <spb s="0">
      <v xml:space="preserve">Wikipedia	</v>
      <v xml:space="preserve">CC BY-SA 3.0	</v>
      <v xml:space="preserve">https://en.wikipedia.org/wiki/Hampton,_Virginia	</v>
      <v xml:space="preserve">https://creativecommons.org/licenses/by-sa/3.0	</v>
    </spb>
    <spb s="10">
      <v>1212</v>
      <v>1212</v>
      <v>1212</v>
      <v>1212</v>
      <v>1212</v>
      <v>1212</v>
      <v>1212</v>
    </spb>
    <spb s="0">
      <v xml:space="preserve">Wikipedia	</v>
      <v xml:space="preserve">CC BY-SA 3.0	</v>
      <v xml:space="preserve">https://en.wikipedia.org/wiki/Harrisonburg,_Virginia	</v>
      <v xml:space="preserve">https://creativecommons.org/licenses/by-sa/3.0	</v>
    </spb>
    <spb s="10">
      <v>1214</v>
      <v>1214</v>
      <v>1214</v>
      <v>1214</v>
      <v>1214</v>
      <v>1214</v>
      <v>1214</v>
    </spb>
    <spb s="0">
      <v xml:space="preserve">Wikipedia	</v>
      <v xml:space="preserve">CC BY-SA 3.0	</v>
      <v xml:space="preserve">https://en.wikipedia.org/wiki/Lynchburg,_Virginia	</v>
      <v xml:space="preserve">https://creativecommons.org/licenses/by-sa/3.0	</v>
    </spb>
    <spb s="10">
      <v>1216</v>
      <v>1216</v>
      <v>1216</v>
      <v>1216</v>
      <v>1216</v>
      <v>1216</v>
      <v>1216</v>
    </spb>
    <spb s="0">
      <v xml:space="preserve">Wikipedia	</v>
      <v xml:space="preserve">CC BY-SA 3.0	</v>
      <v xml:space="preserve">https://en.wikipedia.org/wiki/Newport_News,_Virginia	</v>
      <v xml:space="preserve">https://creativecommons.org/licenses/by-sa/3.0	</v>
    </spb>
    <spb s="10">
      <v>1218</v>
      <v>1218</v>
      <v>1218</v>
      <v>1218</v>
      <v>1218</v>
      <v>1218</v>
      <v>1218</v>
    </spb>
    <spb s="0">
      <v xml:space="preserve">Wikipedia	</v>
      <v xml:space="preserve">CC BY-SA 3.0	</v>
      <v xml:space="preserve">https://en.wikipedia.org/wiki/Norfolk,_Virginia	</v>
      <v xml:space="preserve">https://creativecommons.org/licenses/by-sa/3.0	</v>
    </spb>
    <spb s="10">
      <v>1220</v>
      <v>1220</v>
      <v>1220</v>
      <v>1220</v>
      <v>1220</v>
      <v>1220</v>
      <v>1220</v>
    </spb>
    <spb s="0">
      <v xml:space="preserve">Wikipedia	</v>
      <v xml:space="preserve">CC BY-SA 3.0	</v>
      <v xml:space="preserve">https://en.wikipedia.org/wiki/Richmond,_Virginia	</v>
      <v xml:space="preserve">https://creativecommons.org/licenses/by-sa/3.0	</v>
    </spb>
    <spb s="9">
      <v>1222</v>
      <v>1222</v>
      <v>1222</v>
      <v>1222</v>
      <v>1222</v>
      <v>1222</v>
      <v>1222</v>
      <v>1222</v>
      <v>1222</v>
    </spb>
    <spb s="0">
      <v xml:space="preserve">Wikipedia	</v>
      <v xml:space="preserve">CC BY-SA 3.0	</v>
      <v xml:space="preserve">https://en.wikipedia.org/wiki/Roanoke,_Virginia	</v>
      <v xml:space="preserve">https://creativecommons.org/licenses/by-sa/3.0	</v>
    </spb>
    <spb s="10">
      <v>1224</v>
      <v>1224</v>
      <v>1224</v>
      <v>1224</v>
      <v>1224</v>
      <v>1224</v>
      <v>1224</v>
    </spb>
    <spb s="0">
      <v xml:space="preserve">Wikipedia	</v>
      <v xml:space="preserve">CC BY-SA 3.0	</v>
      <v xml:space="preserve">https://en.wikipedia.org/wiki/Virginia_Beach,_Virginia	</v>
      <v xml:space="preserve">https://creativecommons.org/licenses/by-sa/3.0	</v>
    </spb>
    <spb s="10">
      <v>1226</v>
      <v>1226</v>
      <v>1226</v>
      <v>1226</v>
      <v>1226</v>
      <v>1226</v>
      <v>1226</v>
    </spb>
    <spb s="0">
      <v xml:space="preserve">Wikipedia	</v>
      <v xml:space="preserve">CC BY-SA 3.0	</v>
      <v xml:space="preserve">https://en.wikipedia.org/wiki/Bellingham,_Washington	</v>
      <v xml:space="preserve">https://creativecommons.org/licenses/by-sa/3.0	</v>
    </spb>
    <spb s="1">
      <v>1228</v>
      <v>1228</v>
      <v>1228</v>
      <v>1228</v>
      <v>1228</v>
      <v>1228</v>
      <v>1228</v>
      <v>1228</v>
      <v>1228</v>
      <v>1228</v>
    </spb>
    <spb s="0">
      <v xml:space="preserve">Wikipedia	</v>
      <v xml:space="preserve">CC BY-SA 3.0	</v>
      <v xml:space="preserve">https://en.wikipedia.org/wiki/Everett,_Washington	</v>
      <v xml:space="preserve">https://creativecommons.org/licenses/by-sa/3.0	</v>
    </spb>
    <spb s="1">
      <v>1230</v>
      <v>1230</v>
      <v>1230</v>
      <v>1230</v>
      <v>1230</v>
      <v>1230</v>
      <v>1230</v>
      <v>1230</v>
      <v>1230</v>
      <v>1230</v>
    </spb>
    <spb s="0">
      <v xml:space="preserve">Wikipedia	</v>
      <v xml:space="preserve">CC BY-SA 3.0	</v>
      <v xml:space="preserve">https://en.wikipedia.org/wiki/Kennewick,_Washington	</v>
      <v xml:space="preserve">https://creativecommons.org/licenses/by-sa/3.0	</v>
    </spb>
    <spb s="1">
      <v>1232</v>
      <v>1232</v>
      <v>1232</v>
      <v>1232</v>
      <v>1232</v>
      <v>1232</v>
      <v>1232</v>
      <v>1232</v>
      <v>1232</v>
      <v>1232</v>
    </spb>
    <spb s="0">
      <v xml:space="preserve">Wikipedia	</v>
      <v xml:space="preserve">CC BY-SA 3.0	</v>
      <v xml:space="preserve">https://en.wikipedia.org/wiki/Kent,_Washington	</v>
      <v xml:space="preserve">https://creativecommons.org/licenses/by-sa/3.0	</v>
    </spb>
    <spb s="1">
      <v>1234</v>
      <v>1234</v>
      <v>1234</v>
      <v>1234</v>
      <v>1234</v>
      <v>1234</v>
      <v>1234</v>
      <v>1234</v>
      <v>1234</v>
      <v>1234</v>
    </spb>
    <spb s="0">
      <v xml:space="preserve">Wikipedia	</v>
      <v xml:space="preserve">CC BY-SA 3.0	</v>
      <v xml:space="preserve">https://en.wikipedia.org/wiki/Lacey,_Washington	</v>
      <v xml:space="preserve">https://creativecommons.org/licenses/by-sa/3.0	</v>
    </spb>
    <spb s="1">
      <v>1236</v>
      <v>1236</v>
      <v>1236</v>
      <v>1236</v>
      <v>1236</v>
      <v>1236</v>
      <v>1236</v>
      <v>1236</v>
      <v>1236</v>
      <v>1236</v>
    </spb>
    <spb s="0">
      <v xml:space="preserve">Wikipedia	</v>
      <v xml:space="preserve">CC BY-SA 3.0	</v>
      <v xml:space="preserve">https://en.wikipedia.org/wiki/Longview,_Washington	</v>
      <v xml:space="preserve">https://creativecommons.org/licenses/by-sa/3.0	</v>
    </spb>
    <spb s="1">
      <v>1238</v>
      <v>1238</v>
      <v>1238</v>
      <v>1238</v>
      <v>1238</v>
      <v>1238</v>
      <v>1238</v>
      <v>1238</v>
      <v>1238</v>
      <v>1238</v>
    </spb>
    <spb s="0">
      <v xml:space="preserve">Wikipedia	</v>
      <v xml:space="preserve">CC BY-SA 3.0	</v>
      <v xml:space="preserve">https://en.wikipedia.org/wiki/Olympia,_Washington	</v>
      <v xml:space="preserve">https://creativecommons.org/licenses/by-sa/3.0	</v>
    </spb>
    <spb s="1">
      <v>1240</v>
      <v>1240</v>
      <v>1240</v>
      <v>1240</v>
      <v>1240</v>
      <v>1240</v>
      <v>1240</v>
      <v>1240</v>
      <v>1240</v>
      <v>1240</v>
    </spb>
    <spb s="0">
      <v xml:space="preserve">Wikipedia	</v>
      <v xml:space="preserve">CC BY-SA 3.0	</v>
      <v xml:space="preserve">https://en.wikipedia.org/wiki/Port_Angeles,_Washington	</v>
      <v xml:space="preserve">https://creativecommons.org/licenses/by-sa/3.0	</v>
    </spb>
    <spb s="1">
      <v>1242</v>
      <v>1242</v>
      <v>1242</v>
      <v>1242</v>
      <v>1242</v>
      <v>1242</v>
      <v>1242</v>
      <v>1242</v>
      <v>1242</v>
      <v>1242</v>
    </spb>
    <spb s="0">
      <v xml:space="preserve">Wikipedia	</v>
      <v xml:space="preserve">CC BY-SA 3.0	</v>
      <v xml:space="preserve">https://en.wikipedia.org/wiki/Pullman,_Washington	</v>
      <v xml:space="preserve">https://creativecommons.org/licenses/by-sa/3.0	</v>
    </spb>
    <spb s="1">
      <v>1244</v>
      <v>1244</v>
      <v>1244</v>
      <v>1244</v>
      <v>1244</v>
      <v>1244</v>
      <v>1244</v>
      <v>1244</v>
      <v>1244</v>
      <v>1244</v>
    </spb>
    <spb s="0">
      <v xml:space="preserve">Wikipedia	</v>
      <v xml:space="preserve">CC BY-SA 3.0	</v>
      <v xml:space="preserve">https://en.wikipedia.org/wiki/Richland,_Washington	</v>
      <v xml:space="preserve">https://creativecommons.org/licenses/by-sa/3.0	</v>
    </spb>
    <spb s="1">
      <v>1246</v>
      <v>1246</v>
      <v>1246</v>
      <v>1246</v>
      <v>1246</v>
      <v>1246</v>
      <v>1246</v>
      <v>1246</v>
      <v>1246</v>
      <v>1246</v>
    </spb>
    <spb s="0">
      <v xml:space="preserve">Wikipedia	</v>
      <v xml:space="preserve">CC BY-SA 3.0	</v>
      <v xml:space="preserve">https://en.wikipedia.org/wiki/Seattle	</v>
      <v xml:space="preserve">https://creativecommons.org/licenses/by-sa/3.0	</v>
    </spb>
    <spb s="1">
      <v>1248</v>
      <v>1248</v>
      <v>1248</v>
      <v>1248</v>
      <v>1248</v>
      <v>1248</v>
      <v>1248</v>
      <v>1248</v>
      <v>1248</v>
      <v>1248</v>
    </spb>
    <spb s="0">
      <v xml:space="preserve">Wikipedia	</v>
      <v xml:space="preserve">CC BY-SA 3.0	</v>
      <v xml:space="preserve">https://en.wikipedia.org/wiki/Spokane,_Washington	</v>
      <v xml:space="preserve">https://creativecommons.org/licenses/by-sa/3.0	</v>
    </spb>
    <spb s="1">
      <v>1250</v>
      <v>1250</v>
      <v>1250</v>
      <v>1250</v>
      <v>1250</v>
      <v>1250</v>
      <v>1250</v>
      <v>1250</v>
      <v>1250</v>
      <v>1250</v>
    </spb>
    <spb s="0">
      <v xml:space="preserve">Wikipedia	</v>
      <v xml:space="preserve">CC BY-SA 3.0	</v>
      <v xml:space="preserve">https://en.wikipedia.org/wiki/Tacoma,_Washington	</v>
      <v xml:space="preserve">https://creativecommons.org/licenses/by-sa/3.0	</v>
    </spb>
    <spb s="1">
      <v>1252</v>
      <v>1252</v>
      <v>1252</v>
      <v>1252</v>
      <v>1252</v>
      <v>1252</v>
      <v>1252</v>
      <v>1252</v>
      <v>1252</v>
      <v>1252</v>
    </spb>
    <spb s="0">
      <v xml:space="preserve">Wikipedia	</v>
      <v xml:space="preserve">CC BY-SA 3.0	</v>
      <v xml:space="preserve">https://en.wikipedia.org/wiki/Tumwater,_Washington	</v>
      <v xml:space="preserve">https://creativecommons.org/licenses/by-sa/3.0	</v>
    </spb>
    <spb s="1">
      <v>1254</v>
      <v>1254</v>
      <v>1254</v>
      <v>1254</v>
      <v>1254</v>
      <v>1254</v>
      <v>1254</v>
      <v>1254</v>
      <v>1254</v>
      <v>1254</v>
    </spb>
    <spb s="0">
      <v xml:space="preserve">Wikipedia	</v>
      <v xml:space="preserve">CC BY-SA 3.0	</v>
      <v xml:space="preserve">https://en.wikipedia.org/wiki/Wenatchee,_Washington	</v>
      <v xml:space="preserve">https://creativecommons.org/licenses/by-sa/3.0	</v>
    </spb>
    <spb s="1">
      <v>1256</v>
      <v>1256</v>
      <v>1256</v>
      <v>1256</v>
      <v>1256</v>
      <v>1256</v>
      <v>1256</v>
      <v>1256</v>
      <v>1256</v>
      <v>1256</v>
    </spb>
    <spb s="0">
      <v xml:space="preserve">Wikipedia	</v>
      <v xml:space="preserve">CC BY-SA 3.0	</v>
      <v xml:space="preserve">https://en.wikipedia.org/wiki/Yakima,_Washington	</v>
      <v xml:space="preserve">https://creativecommons.org/licenses/by-sa/3.0	</v>
    </spb>
    <spb s="1">
      <v>1258</v>
      <v>1258</v>
      <v>1258</v>
      <v>1258</v>
      <v>1258</v>
      <v>1258</v>
      <v>1258</v>
      <v>1258</v>
      <v>1258</v>
      <v>1258</v>
    </spb>
    <spb s="0">
      <v xml:space="preserve">Wikipedia	</v>
      <v xml:space="preserve">CC BY-SA 3.0	</v>
      <v xml:space="preserve">https://en.wikipedia.org/wiki/Yelm,_Washington	</v>
      <v xml:space="preserve">https://creativecommons.org/licenses/by-sa/3.0	</v>
    </spb>
    <spb s="1">
      <v>1260</v>
      <v>1260</v>
      <v>1260</v>
      <v>1260</v>
      <v>1260</v>
      <v>1260</v>
      <v>1260</v>
      <v>1260</v>
      <v>1260</v>
      <v>1260</v>
    </spb>
    <spb s="0">
      <v xml:space="preserve">Wikipedia	</v>
      <v xml:space="preserve">CC BY-SA 3.0	</v>
      <v xml:space="preserve">https://en.wikipedia.org/wiki/Huntington,_West_Virginia	</v>
      <v xml:space="preserve">https://creativecommons.org/licenses/by-sa/3.0	</v>
    </spb>
    <spb s="1">
      <v>1262</v>
      <v>1262</v>
      <v>1262</v>
      <v>1262</v>
      <v>1262</v>
      <v>1262</v>
      <v>1262</v>
      <v>1262</v>
      <v>1262</v>
      <v>1262</v>
    </spb>
    <spb s="0">
      <v xml:space="preserve">Wikipedia	</v>
      <v xml:space="preserve">CC BY-SA 3.0	</v>
      <v xml:space="preserve">https://en.wikipedia.org/wiki/Marietta,_Ohio	</v>
      <v xml:space="preserve">https://creativecommons.org/licenses/by-sa/3.0	</v>
    </spb>
    <spb s="1">
      <v>1264</v>
      <v>1264</v>
      <v>1264</v>
      <v>1264</v>
      <v>1264</v>
      <v>1264</v>
      <v>1264</v>
      <v>1264</v>
      <v>1264</v>
      <v>1264</v>
    </spb>
    <spb s="0">
      <v xml:space="preserve">Wikipedia	</v>
      <v xml:space="preserve">CC BY-SA 3.0	</v>
      <v xml:space="preserve">https://en.wikipedia.org/wiki/Martinsburg,_West_Virginia	</v>
      <v xml:space="preserve">https://creativecommons.org/licenses/by-sa/3.0	</v>
    </spb>
    <spb s="1">
      <v>1266</v>
      <v>1266</v>
      <v>1266</v>
      <v>1266</v>
      <v>1266</v>
      <v>1266</v>
      <v>1266</v>
      <v>1266</v>
      <v>1266</v>
      <v>1266</v>
    </spb>
    <spb s="0">
      <v xml:space="preserve">Wikipedia	</v>
      <v xml:space="preserve">CC BY-SA 3.0	</v>
      <v xml:space="preserve">https://en.wikipedia.org/wiki/Morgantown,_West_Virginia	</v>
      <v xml:space="preserve">https://creativecommons.org/licenses/by-sa/3.0	</v>
    </spb>
    <spb s="1">
      <v>1268</v>
      <v>1268</v>
      <v>1268</v>
      <v>1268</v>
      <v>1268</v>
      <v>1268</v>
      <v>1268</v>
      <v>1268</v>
      <v>1268</v>
      <v>1268</v>
    </spb>
    <spb s="0">
      <v xml:space="preserve">Wikipedia	</v>
      <v xml:space="preserve">CC BY-SA 3.0	</v>
      <v xml:space="preserve">https://en.wikipedia.org/wiki/Parkersburg,_West_Virginia	</v>
      <v xml:space="preserve">https://creativecommons.org/licenses/by-sa/3.0	</v>
    </spb>
    <spb s="1">
      <v>1270</v>
      <v>1270</v>
      <v>1270</v>
      <v>1270</v>
      <v>1270</v>
      <v>1270</v>
      <v>1270</v>
      <v>1270</v>
      <v>1270</v>
      <v>1270</v>
    </spb>
    <spb s="0">
      <v xml:space="preserve">Wikipedia	</v>
      <v xml:space="preserve">CC BY-SA 3.0	</v>
      <v xml:space="preserve">https://en.wikipedia.org/wiki/Vienna,_West_Virginia	</v>
      <v xml:space="preserve">https://creativecommons.org/licenses/by-sa/3.0	</v>
    </spb>
    <spb s="1">
      <v>1272</v>
      <v>1272</v>
      <v>1272</v>
      <v>1272</v>
      <v>1272</v>
      <v>1272</v>
      <v>1272</v>
      <v>1272</v>
      <v>1272</v>
      <v>1272</v>
    </spb>
    <spb s="0">
      <v xml:space="preserve">Wikipedia	</v>
      <v xml:space="preserve">CC BY-SA 3.0	</v>
      <v xml:space="preserve">https://en.wikipedia.org/wiki/Appleton,_Wisconsin	</v>
      <v xml:space="preserve">https://creativecommons.org/licenses/by-sa/3.0	</v>
    </spb>
    <spb s="1">
      <v>1274</v>
      <v>1274</v>
      <v>1274</v>
      <v>1274</v>
      <v>1274</v>
      <v>1274</v>
      <v>1274</v>
      <v>1274</v>
      <v>1274</v>
      <v>1274</v>
    </spb>
    <spb s="0">
      <v xml:space="preserve">Wikipedia	</v>
      <v xml:space="preserve">CC BY-SA 3.0	</v>
      <v xml:space="preserve">https://en.wikipedia.org/wiki/Eau_Claire,_Wisconsin	</v>
      <v xml:space="preserve">https://creativecommons.org/licenses/by-sa/3.0	</v>
    </spb>
    <spb s="1">
      <v>1276</v>
      <v>1276</v>
      <v>1276</v>
      <v>1276</v>
      <v>1276</v>
      <v>1276</v>
      <v>1276</v>
      <v>1276</v>
      <v>1276</v>
      <v>1276</v>
    </spb>
    <spb s="0">
      <v xml:space="preserve">Wikipedia	</v>
      <v xml:space="preserve">CC BY-SA 3.0	</v>
      <v xml:space="preserve">https://en.wikipedia.org/wiki/Fond_du_Lac,_Wisconsin	</v>
      <v xml:space="preserve">https://creativecommons.org/licenses/by-sa/3.0	</v>
    </spb>
    <spb s="1">
      <v>1278</v>
      <v>1278</v>
      <v>1278</v>
      <v>1278</v>
      <v>1278</v>
      <v>1278</v>
      <v>1278</v>
      <v>1278</v>
      <v>1278</v>
      <v>1278</v>
    </spb>
    <spb s="0">
      <v xml:space="preserve">Wikipedia	</v>
      <v xml:space="preserve">CC BY-SA 3.0	</v>
      <v xml:space="preserve">https://en.wikipedia.org/wiki/Green_Bay,_Wisconsin	</v>
      <v xml:space="preserve">https://creativecommons.org/licenses/by-sa/3.0	</v>
    </spb>
    <spb s="1">
      <v>1280</v>
      <v>1280</v>
      <v>1280</v>
      <v>1280</v>
      <v>1280</v>
      <v>1280</v>
      <v>1280</v>
      <v>1280</v>
      <v>1280</v>
      <v>1280</v>
    </spb>
    <spb s="0">
      <v xml:space="preserve">Wikipedia	</v>
      <v xml:space="preserve">CC BY-SA 3.0	</v>
      <v xml:space="preserve">https://en.wikipedia.org/wiki/Janesville,_Wisconsin	</v>
      <v xml:space="preserve">https://creativecommons.org/licenses/by-sa/3.0	</v>
    </spb>
    <spb s="1">
      <v>1282</v>
      <v>1282</v>
      <v>1282</v>
      <v>1282</v>
      <v>1282</v>
      <v>1282</v>
      <v>1282</v>
      <v>1282</v>
      <v>1282</v>
      <v>1282</v>
    </spb>
    <spb s="0">
      <v xml:space="preserve">Wikipedia	</v>
      <v xml:space="preserve">CC BY-SA 3.0	</v>
      <v xml:space="preserve">https://en.wikipedia.org/wiki/La_Crosse,_Wisconsin	</v>
      <v xml:space="preserve">https://creativecommons.org/licenses/by-sa/3.0	</v>
    </spb>
    <spb s="1">
      <v>1284</v>
      <v>1284</v>
      <v>1284</v>
      <v>1284</v>
      <v>1284</v>
      <v>1284</v>
      <v>1284</v>
      <v>1284</v>
      <v>1284</v>
      <v>1284</v>
    </spb>
    <spb s="0">
      <v xml:space="preserve">Wikipedia	</v>
      <v xml:space="preserve">CC BY-SA 3.0	</v>
      <v xml:space="preserve">https://en.wikipedia.org/wiki/Madison,_Wisconsin	</v>
      <v xml:space="preserve">https://creativecommons.org/licenses/by-sa/3.0	</v>
    </spb>
    <spb s="1">
      <v>1286</v>
      <v>1286</v>
      <v>1286</v>
      <v>1286</v>
      <v>1286</v>
      <v>1286</v>
      <v>1286</v>
      <v>1286</v>
      <v>1286</v>
      <v>1286</v>
    </spb>
    <spb s="0">
      <v xml:space="preserve">Wikipedia	</v>
      <v xml:space="preserve">CC BY-SA 3.0	</v>
      <v xml:space="preserve">https://en.wikipedia.org/wiki/Milwaukee	</v>
      <v xml:space="preserve">https://creativecommons.org/licenses/by-sa/3.0	</v>
    </spb>
    <spb s="1">
      <v>1288</v>
      <v>1288</v>
      <v>1288</v>
      <v>1288</v>
      <v>1288</v>
      <v>1288</v>
      <v>1288</v>
      <v>1288</v>
      <v>1288</v>
      <v>1288</v>
    </spb>
    <spb s="0">
      <v xml:space="preserve">Wikipedia	</v>
      <v xml:space="preserve">CC BY-SA 3.0	</v>
      <v xml:space="preserve">https://en.wikipedia.org/wiki/Sheboygan,_Wisconsin	</v>
      <v xml:space="preserve">https://creativecommons.org/licenses/by-sa/3.0	</v>
    </spb>
    <spb s="1">
      <v>1290</v>
      <v>1290</v>
      <v>1290</v>
      <v>1290</v>
      <v>1290</v>
      <v>1290</v>
      <v>1290</v>
      <v>1290</v>
      <v>1290</v>
      <v>1290</v>
    </spb>
    <spb s="0">
      <v xml:space="preserve">Wikipedia	</v>
      <v xml:space="preserve">CC-BY-SA	</v>
      <v xml:space="preserve">http://en.wikipedia.org/wiki/Waukesha_County,_Wisconsin	</v>
      <v xml:space="preserve">http://creativecommons.org/licenses/by-sa/3.0/	</v>
    </spb>
    <spb s="0">
      <v xml:space="preserve">Wikipedia	</v>
      <v xml:space="preserve">CC BY-SA 3.0	</v>
      <v xml:space="preserve">https://en.wikipedia.org/wiki/Waukesha_County,_Wisconsin	</v>
      <v xml:space="preserve">https://creativecommons.org/licenses/by-sa/3.0	</v>
    </spb>
    <spb s="12">
      <v>1292</v>
      <v>1293</v>
      <v>1293</v>
      <v>1293</v>
      <v>1293</v>
      <v>1293</v>
      <v>1293</v>
      <v>1293</v>
    </spb>
    <spb s="0">
      <v xml:space="preserve">Wikipedia	</v>
      <v xml:space="preserve">CC BY-SA 3.0	</v>
      <v xml:space="preserve">https://en.wikipedia.org/wiki/Cheyenne,_Wyoming	</v>
      <v xml:space="preserve">https://creativecommons.org/licenses/by-sa/3.0	</v>
    </spb>
    <spb s="1">
      <v>1295</v>
      <v>1295</v>
      <v>1295</v>
      <v>1295</v>
      <v>1295</v>
      <v>1295</v>
      <v>1295</v>
      <v>1295</v>
      <v>1295</v>
      <v>1295</v>
    </spb>
    <spb s="0">
      <v xml:space="preserve">Wikipedia	</v>
      <v xml:space="preserve">CC BY-SA 3.0	</v>
      <v xml:space="preserve">https://en.wikipedia.org/wiki/Laramie,_Wyoming	</v>
      <v xml:space="preserve">https://creativecommons.org/licenses/by-sa/3.0	</v>
    </spb>
    <spb s="1">
      <v>1297</v>
      <v>1297</v>
      <v>1297</v>
      <v>1297</v>
      <v>1297</v>
      <v>1297</v>
      <v>1297</v>
      <v>1297</v>
      <v>1297</v>
      <v>1297</v>
    </spb>
    <spb s="0">
      <v xml:space="preserve">Wikipedia	</v>
      <v xml:space="preserve">CC BY-SA 3.0	</v>
      <v xml:space="preserve">https://en.wikipedia.org/wiki/Calgary	</v>
      <v xml:space="preserve">https://creativecommons.org/licenses/by-sa/3.0	</v>
    </spb>
    <spb s="9">
      <v>1299</v>
      <v>1299</v>
      <v>1299</v>
      <v>1299</v>
      <v>1299</v>
      <v>1299</v>
      <v>1299</v>
      <v>1299</v>
      <v>1299</v>
    </spb>
    <spb s="0">
      <v xml:space="preserve">Wikipedia	</v>
      <v xml:space="preserve">CC BY-SA 3.0	</v>
      <v xml:space="preserve">https://en.wikipedia.org/wiki/Edmonton	</v>
      <v xml:space="preserve">https://creativecommons.org/licenses/by-sa/3.0	</v>
    </spb>
    <spb s="9">
      <v>1301</v>
      <v>1301</v>
      <v>1301</v>
      <v>1301</v>
      <v>1301</v>
      <v>1301</v>
      <v>1301</v>
      <v>1301</v>
      <v>1301</v>
    </spb>
    <spb s="0">
      <v xml:space="preserve">Wikipedia	</v>
      <v xml:space="preserve">CC BY-SA 3.0	</v>
      <v xml:space="preserve">https://en.wikipedia.org/wiki/Ajax,_Ontario	</v>
      <v xml:space="preserve">https://creativecommons.org/licenses/by-sa/3.0	</v>
    </spb>
    <spb s="1">
      <v>1303</v>
      <v>1303</v>
      <v>1303</v>
      <v>1303</v>
      <v>1303</v>
      <v>1303</v>
      <v>1303</v>
      <v>1303</v>
      <v>1303</v>
      <v>1303</v>
    </spb>
    <spb s="0">
      <v xml:space="preserve">Wikipedia	</v>
      <v xml:space="preserve">CC BY-SA 3.0	</v>
      <v xml:space="preserve">https://en.wikipedia.org/wiki/Brampton	</v>
      <v xml:space="preserve">https://creativecommons.org/licenses/by-sa/3.0	</v>
    </spb>
    <spb s="9">
      <v>1305</v>
      <v>1305</v>
      <v>1305</v>
      <v>1305</v>
      <v>1305</v>
      <v>1305</v>
      <v>1305</v>
      <v>1305</v>
      <v>1305</v>
    </spb>
    <spb s="0">
      <v xml:space="preserve">Wikipedia	</v>
      <v xml:space="preserve">CC-BY-SA	</v>
      <v xml:space="preserve">http://en.wikipedia.org/wiki/Hamilton,_Ontario	</v>
      <v xml:space="preserve">http://creativecommons.org/licenses/by-sa/3.0/	</v>
    </spb>
    <spb s="0">
      <v xml:space="preserve">Wikipedia	</v>
      <v xml:space="preserve">CC BY-SA 3.0	</v>
      <v xml:space="preserve">https://en.wikipedia.org/wiki/Hamilton,_Ontario	</v>
      <v xml:space="preserve">https://creativecommons.org/licenses/by-sa/3.0	</v>
    </spb>
    <spb s="9">
      <v>1307</v>
      <v>1308</v>
      <v>1308</v>
      <v>1308</v>
      <v>1308</v>
      <v>1308</v>
      <v>1308</v>
      <v>1308</v>
      <v>1308</v>
    </spb>
    <spb s="0">
      <v xml:space="preserve">Wikipedia	Wikipedia	Wikipedia	</v>
      <v xml:space="preserve">CC-BY-SA	CC-BY-SA	CC-BY-SA	</v>
      <v xml:space="preserve">http://en.wikipedia.org/wiki/Kitchener,_Ontario	http://es.wikipedia.org/wiki/Kitchener	http://fr.wikipedia.org/wiki/Kitchener	</v>
      <v xml:space="preserve">http://creativecommons.org/licenses/by-sa/3.0/	http://creativecommons.org/licenses/by-sa/3.0/	http://creativecommons.org/licenses/by-sa/3.0/	</v>
    </spb>
    <spb s="0">
      <v xml:space="preserve">Wikipedia	</v>
      <v xml:space="preserve">CC BY-SA 3.0	</v>
      <v xml:space="preserve">https://en.wikipedia.org/wiki/Kitchener,_Ontario	</v>
      <v xml:space="preserve">https://creativecommons.org/licenses/by-sa/3.0	</v>
    </spb>
    <spb s="1">
      <v>1310</v>
      <v>1311</v>
      <v>1311</v>
      <v>1311</v>
      <v>1311</v>
      <v>1311</v>
      <v>1311</v>
      <v>1311</v>
      <v>1311</v>
      <v>1311</v>
    </spb>
    <spb s="0">
      <v xml:space="preserve">Wikipedia	</v>
      <v xml:space="preserve">CC BY-SA 3.0	</v>
      <v xml:space="preserve">https://en.wikipedia.org/wiki/London	</v>
      <v xml:space="preserve">https://creativecommons.org/licenses/by-sa/3.0	</v>
    </spb>
    <spb s="1">
      <v>1313</v>
      <v>1313</v>
      <v>1313</v>
      <v>1313</v>
      <v>1313</v>
      <v>1313</v>
      <v>1313</v>
      <v>1313</v>
      <v>1313</v>
      <v>1313</v>
    </spb>
    <spb s="0">
      <v xml:space="preserve">Wikipedia	</v>
      <v xml:space="preserve">CC-BY-SA	</v>
      <v xml:space="preserve">http://en.wikipedia.org/wiki/Mississauga	</v>
      <v xml:space="preserve">http://creativecommons.org/licenses/by-sa/3.0/	</v>
    </spb>
    <spb s="0">
      <v xml:space="preserve">Wikipedia	</v>
      <v xml:space="preserve">CC BY-SA 3.0	</v>
      <v xml:space="preserve">https://en.wikipedia.org/wiki/Mississauga	</v>
      <v xml:space="preserve">https://creativecommons.org/licenses/by-sa/3.0	</v>
    </spb>
    <spb s="9">
      <v>1315</v>
      <v>1316</v>
      <v>1316</v>
      <v>1316</v>
      <v>1316</v>
      <v>1316</v>
      <v>1316</v>
      <v>1316</v>
      <v>1316</v>
    </spb>
    <spb s="0">
      <v xml:space="preserve">Wikipedia	</v>
      <v xml:space="preserve">CC BY-SA 3.0	</v>
      <v xml:space="preserve">https://en.wikipedia.org/wiki/Newmarket,_Ontario	</v>
      <v xml:space="preserve">https://creativecommons.org/licenses/by-sa/3.0	</v>
    </spb>
    <spb s="1">
      <v>1318</v>
      <v>1318</v>
      <v>1318</v>
      <v>1318</v>
      <v>1318</v>
      <v>1318</v>
      <v>1318</v>
      <v>1318</v>
      <v>1318</v>
      <v>1318</v>
    </spb>
    <spb s="7">
      <v>square km</v>
      <v>2016</v>
    </spb>
    <spb s="0">
      <v xml:space="preserve">Wikipedia	</v>
      <v xml:space="preserve">CC BY-SA 3.0	</v>
      <v xml:space="preserve">https://en.wikipedia.org/wiki/Niagara_Falls,_Ontario	</v>
      <v xml:space="preserve">https://creativecommons.org/licenses/by-sa/3.0	</v>
    </spb>
    <spb s="1">
      <v>1321</v>
      <v>1321</v>
      <v>1321</v>
      <v>1321</v>
      <v>1321</v>
      <v>1321</v>
      <v>1321</v>
      <v>1321</v>
      <v>1321</v>
      <v>1321</v>
    </spb>
    <spb s="0">
      <v xml:space="preserve">Wikipedia	</v>
      <v xml:space="preserve">CC BY-SA 3.0	</v>
      <v xml:space="preserve">https://en.wikipedia.org/wiki/Oshawa	</v>
      <v xml:space="preserve">https://creativecommons.org/licenses/by-sa/3.0	</v>
    </spb>
    <spb s="1">
      <v>1323</v>
      <v>1323</v>
      <v>1323</v>
      <v>1323</v>
      <v>1323</v>
      <v>1323</v>
      <v>1323</v>
      <v>1323</v>
      <v>1323</v>
      <v>1323</v>
    </spb>
    <spb s="0">
      <v xml:space="preserve">Wikipedia	</v>
      <v xml:space="preserve">CC BY-SA 3.0	</v>
      <v xml:space="preserve">https://en.wikipedia.org/wiki/Ottawa	</v>
      <v xml:space="preserve">https://creativecommons.org/licenses/by-sa/3.0	</v>
    </spb>
    <spb s="1">
      <v>1325</v>
      <v>1325</v>
      <v>1325</v>
      <v>1325</v>
      <v>1325</v>
      <v>1325</v>
      <v>1325</v>
      <v>1325</v>
      <v>1325</v>
      <v>1325</v>
    </spb>
    <spb s="0">
      <v xml:space="preserve">Wikipedia	</v>
      <v xml:space="preserve">CC BY-SA 3.0	</v>
      <v xml:space="preserve">https://en.wikipedia.org/wiki/Richmond_Hill,_Ontario	</v>
      <v xml:space="preserve">https://creativecommons.org/licenses/by-sa/3.0	</v>
    </spb>
    <spb s="1">
      <v>1327</v>
      <v>1327</v>
      <v>1327</v>
      <v>1327</v>
      <v>1327</v>
      <v>1327</v>
      <v>1327</v>
      <v>1327</v>
      <v>1327</v>
      <v>1327</v>
    </spb>
    <spb s="0">
      <v xml:space="preserve">Wikipedia	</v>
      <v xml:space="preserve">CC BY-SA 3.0	</v>
      <v xml:space="preserve">https://en.wikipedia.org/wiki/Toronto	</v>
      <v xml:space="preserve">https://creativecommons.org/licenses/by-sa/3.0	</v>
    </spb>
    <spb s="9">
      <v>1329</v>
      <v>1329</v>
      <v>1329</v>
      <v>1329</v>
      <v>1329</v>
      <v>1329</v>
      <v>1329</v>
      <v>1329</v>
      <v>1329</v>
    </spb>
    <spb s="0">
      <v xml:space="preserve">Wikipedia	</v>
      <v xml:space="preserve">CC-BY-SA	</v>
      <v xml:space="preserve">http://en.wikipedia.org/wiki/Waterloo,_Ontario	</v>
      <v xml:space="preserve">http://creativecommons.org/licenses/by-sa/3.0/	</v>
    </spb>
    <spb s="0">
      <v xml:space="preserve">Wikipedia	</v>
      <v xml:space="preserve">CC BY-SA 3.0	</v>
      <v xml:space="preserve">https://en.wikipedia.org/wiki/Waterloo,_Ontario	</v>
      <v xml:space="preserve">https://creativecommons.org/licenses/by-sa/3.0	</v>
    </spb>
    <spb s="1">
      <v>1331</v>
      <v>1332</v>
      <v>1332</v>
      <v>1332</v>
      <v>1332</v>
      <v>1332</v>
      <v>1332</v>
      <v>1332</v>
      <v>1332</v>
      <v>1332</v>
    </spb>
    <spb s="0">
      <v xml:space="preserve">Wikipedia	</v>
      <v xml:space="preserve">CC BY-SA 3.0	</v>
      <v xml:space="preserve">https://en.wikipedia.org/wiki/Windsor,_Ontario	</v>
      <v xml:space="preserve">https://creativecommons.org/licenses/by-sa/3.0	</v>
    </spb>
    <spb s="1">
      <v>1334</v>
      <v>1334</v>
      <v>1334</v>
      <v>1334</v>
      <v>1334</v>
      <v>1334</v>
      <v>1334</v>
      <v>1334</v>
      <v>1334</v>
      <v>1334</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Area" t="spb"/>
    <k n="Name" t="spb"/>
    <k n="Latitude" t="spb"/>
    <k n="Longitude" t="spb"/>
    <k n="Population" t="spb"/>
    <k n="UniqueName" t="spb"/>
    <k n="Description" t="spb"/>
    <k n="Country/region" t="spb"/>
    <k n="Admin Division 1 (State/province/other)" t="spb"/>
    <k n="Admin Division 2 (County/district/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Latitude" t="spb"/>
    <k n="Longitude" t="spb"/>
    <k n="Population" t="spb"/>
    <k n="UniqueName" t="spb"/>
    <k n="Description" t="spb"/>
    <k n="Country/region" t="spb"/>
    <k n="Admin Division 1 (State/province/other)" t="spb"/>
  </s>
  <s>
    <k n="Area" t="spb"/>
    <k n="Name" t="spb"/>
    <k n="Population" t="spb"/>
    <k n="UniqueName" t="spb"/>
    <k n="Description" t="spb"/>
    <k n="Country/region" t="spb"/>
    <k n="Admin Division 1 (State/province/other)" t="spb"/>
  </s>
  <s>
    <k n="UniqueName" t="spb"/>
    <k n="VDPID/VSID" t="spb"/>
    <k n="Time zone(s)" t="spb"/>
    <k n="LearnMoreOnLink" t="spb"/>
  </s>
  <s>
    <k n="Area" t="spb"/>
    <k n="Name" t="spb"/>
    <k n="Population" t="spb"/>
    <k n="UniqueName" t="spb"/>
    <k n="Description" t="spb"/>
    <k n="Largest city" t="spb"/>
    <k n="Country/region" t="spb"/>
    <k n="Admin Division 1 (State/province/other)" t="spb"/>
  </s>
  <s>
    <k n="Name" t="spb"/>
    <k n="Latitude" t="spb"/>
    <k n="Longitude" t="spb"/>
    <k n="Population" t="spb"/>
    <k n="UniqueName" t="spb"/>
    <k n="Description" t="spb"/>
    <k n="Country/region" t="spb"/>
    <k n="Admin Division 1 (State/province/other)" t="spb"/>
    <k n="Admin Division 2 (County/district/other)" t="spb"/>
  </s>
  <s>
    <k n="Population" t="s"/>
  </s>
  <s>
    <k n="Area" t="spb"/>
    <k n="Name" t="spb"/>
    <k n="Households" t="spb"/>
    <k n="Population" t="spb"/>
    <k n="UniqueName" t="spb"/>
    <k n="Description" t="spb"/>
    <k n="Abbreviation" t="spb"/>
    <k n="Housing units" t="spb"/>
    <k n="Country/region" t="spb"/>
    <k n="Building permits" t="spb"/>
    <k n="Median gross rent"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Area" t="spb"/>
    <k n="Name" t="spb"/>
    <k n="Latitude" t="spb"/>
    <k n="Longitude" t="spb"/>
    <k n="Population" t="spb"/>
    <k n="UniqueName" t="spb"/>
    <k n="Description" t="spb"/>
    <k n="Country/region" t="spb"/>
    <k n="Admin Division 2 (County/district/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5">
    <x:dxf>
      <x:numFmt numFmtId="3" formatCode="#,##0"/>
    </x:dxf>
    <x:dxf>
      <x:numFmt numFmtId="0" formatCode="General"/>
    </x:dxf>
    <x:dxf>
      <x:numFmt numFmtId="14" formatCode="0.00%"/>
    </x:dxf>
    <x:dxf>
      <x:numFmt numFmtId="2" formatCode="0.00"/>
    </x:dxf>
    <x:dxf>
      <x:numFmt numFmtId="13" formatCode="0%"/>
    </x:dxf>
  </dxfs>
  <richProperties>
    <rPr n="IsTitleField" t="b"/>
    <rPr n="IsHeroField" t="b"/>
    <rPr n="NumberFormat" t="s"/>
  </richProperties>
  <richStyles>
    <rSty>
      <rpv i="0">1</rpv>
    </rSty>
    <rSty>
      <rpv i="1">1</rpv>
    </rSty>
    <rSty dxfid="0">
      <rpv i="2">#,##0</rpv>
    </rSty>
    <rSty dxfid="1">
      <rpv i="2">0.0000</rpv>
    </rSty>
    <rSty dxfid="1">
      <rpv i="2">_([$$-en-US]* #,##0_);_([$$-en-US]* (#,##0);_([$$-en-US]* "-"_);_(@_)</rpv>
    </rSty>
    <rSty dxfid="3">
      <rpv i="2">0.00</rpv>
    </rSty>
    <rSty dxfid="2">
      <rpv i="2">0.0%</rpv>
    </rSty>
    <rSty dxfid="4"/>
  </richStyles>
</richStyleShee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50F6-02B2-4047-87FA-D385117B8104}">
  <dimension ref="B1:AN119"/>
  <sheetViews>
    <sheetView showGridLines="0" zoomScale="70" zoomScaleNormal="70" workbookViewId="0">
      <pane xSplit="2" ySplit="3" topLeftCell="C60" activePane="bottomRight" state="frozen"/>
      <selection pane="topRight" activeCell="B1" sqref="B1"/>
      <selection pane="bottomLeft" activeCell="A2" sqref="A2"/>
      <selection pane="bottomRight" activeCell="F93" sqref="F93"/>
    </sheetView>
  </sheetViews>
  <sheetFormatPr defaultColWidth="9.140625" defaultRowHeight="20.100000000000001" customHeight="1" x14ac:dyDescent="0.25"/>
  <cols>
    <col min="1" max="1" width="9.140625" style="28"/>
    <col min="2" max="2" width="60.7109375" style="28" customWidth="1"/>
    <col min="3" max="13" width="13.7109375" style="28" customWidth="1"/>
    <col min="14" max="14" width="14.140625" style="28" bestFit="1" customWidth="1"/>
    <col min="15" max="15" width="9.140625" style="28"/>
    <col min="16" max="26" width="13.7109375" style="28" customWidth="1"/>
    <col min="27" max="27" width="14.140625" style="28" bestFit="1" customWidth="1"/>
    <col min="28" max="28" width="9.140625" style="28"/>
    <col min="29" max="39" width="13.7109375" style="28" customWidth="1"/>
    <col min="40" max="40" width="14.140625" style="28" bestFit="1" customWidth="1"/>
    <col min="41" max="16384" width="9.140625" style="28"/>
  </cols>
  <sheetData>
    <row r="1" spans="2:40" ht="18" x14ac:dyDescent="0.25">
      <c r="B1" s="210" t="s">
        <v>76</v>
      </c>
    </row>
    <row r="2" spans="2:40" ht="30" customHeight="1" thickBot="1" x14ac:dyDescent="0.3">
      <c r="B2" s="210"/>
    </row>
    <row r="3" spans="2:40" ht="27" thickBot="1" x14ac:dyDescent="0.3">
      <c r="B3" s="48">
        <f>ROUND(Assumptions!K27,-3)</f>
        <v>780000</v>
      </c>
      <c r="C3" s="32" t="s">
        <v>21</v>
      </c>
      <c r="D3" s="32" t="s">
        <v>22</v>
      </c>
      <c r="E3" s="32" t="s">
        <v>23</v>
      </c>
      <c r="F3" s="32" t="s">
        <v>24</v>
      </c>
      <c r="G3" s="32" t="s">
        <v>25</v>
      </c>
      <c r="H3" s="32" t="s">
        <v>26</v>
      </c>
      <c r="I3" s="32" t="s">
        <v>27</v>
      </c>
      <c r="J3" s="32" t="s">
        <v>28</v>
      </c>
      <c r="K3" s="32" t="s">
        <v>29</v>
      </c>
      <c r="L3" s="32" t="s">
        <v>30</v>
      </c>
      <c r="M3" s="32" t="s">
        <v>31</v>
      </c>
      <c r="N3" s="32" t="s">
        <v>32</v>
      </c>
      <c r="P3" s="32" t="s">
        <v>21</v>
      </c>
      <c r="Q3" s="32" t="s">
        <v>22</v>
      </c>
      <c r="R3" s="32" t="s">
        <v>23</v>
      </c>
      <c r="S3" s="32" t="s">
        <v>24</v>
      </c>
      <c r="T3" s="32" t="s">
        <v>25</v>
      </c>
      <c r="U3" s="32" t="s">
        <v>26</v>
      </c>
      <c r="V3" s="32" t="s">
        <v>27</v>
      </c>
      <c r="W3" s="32" t="s">
        <v>28</v>
      </c>
      <c r="X3" s="32" t="s">
        <v>29</v>
      </c>
      <c r="Y3" s="32" t="s">
        <v>30</v>
      </c>
      <c r="Z3" s="32" t="s">
        <v>31</v>
      </c>
      <c r="AA3" s="32" t="s">
        <v>32</v>
      </c>
      <c r="AC3" s="32" t="s">
        <v>21</v>
      </c>
      <c r="AD3" s="32" t="s">
        <v>22</v>
      </c>
      <c r="AE3" s="32" t="s">
        <v>23</v>
      </c>
      <c r="AF3" s="32" t="s">
        <v>24</v>
      </c>
      <c r="AG3" s="32" t="s">
        <v>25</v>
      </c>
      <c r="AH3" s="32" t="s">
        <v>26</v>
      </c>
      <c r="AI3" s="32" t="s">
        <v>27</v>
      </c>
      <c r="AJ3" s="32" t="s">
        <v>28</v>
      </c>
      <c r="AK3" s="32" t="s">
        <v>29</v>
      </c>
      <c r="AL3" s="32" t="s">
        <v>30</v>
      </c>
      <c r="AM3" s="32" t="s">
        <v>31</v>
      </c>
      <c r="AN3" s="32" t="s">
        <v>32</v>
      </c>
    </row>
    <row r="4" spans="2:40" ht="18" x14ac:dyDescent="0.25">
      <c r="B4" s="25"/>
      <c r="C4" s="32"/>
      <c r="D4" s="32"/>
      <c r="E4" s="32"/>
      <c r="F4" s="32"/>
      <c r="G4" s="32"/>
      <c r="H4" s="32"/>
      <c r="I4" s="32"/>
      <c r="J4" s="32"/>
      <c r="K4" s="32"/>
      <c r="L4" s="32"/>
      <c r="M4" s="32"/>
      <c r="P4" s="32"/>
      <c r="Q4" s="32"/>
      <c r="R4" s="32"/>
      <c r="S4" s="32"/>
      <c r="T4" s="32"/>
      <c r="U4" s="32"/>
      <c r="V4" s="32"/>
      <c r="W4" s="32"/>
      <c r="X4" s="32"/>
      <c r="Y4" s="32"/>
      <c r="Z4" s="32"/>
      <c r="AC4" s="32"/>
      <c r="AD4" s="32"/>
      <c r="AE4" s="32"/>
      <c r="AF4" s="32"/>
      <c r="AG4" s="32"/>
      <c r="AH4" s="32"/>
      <c r="AI4" s="32"/>
      <c r="AJ4" s="32"/>
      <c r="AK4" s="32"/>
      <c r="AL4" s="32"/>
      <c r="AM4" s="32"/>
    </row>
    <row r="5" spans="2:40" ht="30" customHeight="1" x14ac:dyDescent="0.25">
      <c r="C5" s="212" t="s">
        <v>116</v>
      </c>
      <c r="D5" s="212"/>
      <c r="E5" s="212"/>
      <c r="F5" s="212"/>
      <c r="G5" s="212"/>
      <c r="H5" s="212"/>
      <c r="I5" s="212"/>
      <c r="J5" s="212"/>
      <c r="K5" s="212"/>
      <c r="L5" s="212"/>
      <c r="M5" s="212"/>
      <c r="N5" s="212"/>
      <c r="O5" s="26" t="s">
        <v>116</v>
      </c>
      <c r="P5" s="211" t="s">
        <v>125</v>
      </c>
      <c r="Q5" s="211"/>
      <c r="R5" s="211"/>
      <c r="S5" s="211"/>
      <c r="T5" s="211"/>
      <c r="U5" s="211"/>
      <c r="V5" s="211"/>
      <c r="W5" s="211"/>
      <c r="X5" s="211"/>
      <c r="Y5" s="211"/>
      <c r="Z5" s="211"/>
      <c r="AA5" s="211"/>
      <c r="AB5" s="26"/>
      <c r="AC5" s="207" t="s">
        <v>163</v>
      </c>
      <c r="AD5" s="207"/>
      <c r="AE5" s="207"/>
      <c r="AF5" s="207"/>
      <c r="AG5" s="207"/>
      <c r="AH5" s="207"/>
      <c r="AI5" s="207"/>
      <c r="AJ5" s="207"/>
      <c r="AK5" s="207"/>
      <c r="AL5" s="207"/>
      <c r="AM5" s="207"/>
      <c r="AN5" s="207"/>
    </row>
    <row r="7" spans="2:40" ht="20.100000000000001" customHeight="1" x14ac:dyDescent="0.25">
      <c r="B7" s="32" t="s">
        <v>77</v>
      </c>
    </row>
    <row r="8" spans="2:40" ht="20.100000000000001" customHeight="1" x14ac:dyDescent="0.25">
      <c r="B8" s="27"/>
    </row>
    <row r="9" spans="2:40" ht="20.100000000000001" customHeight="1" x14ac:dyDescent="0.25">
      <c r="B9" s="28" t="s">
        <v>33</v>
      </c>
      <c r="C9" s="35">
        <f>Assumptions!$D$39</f>
        <v>10</v>
      </c>
      <c r="D9" s="36">
        <f>(C9*0.065)+C9</f>
        <v>10.65</v>
      </c>
      <c r="E9" s="36">
        <f t="shared" ref="E9" si="0">(D9*0.065)+D9</f>
        <v>11.34225</v>
      </c>
      <c r="F9" s="36">
        <f t="shared" ref="F9" si="1">(E9*0.065)+E9</f>
        <v>12.07949625</v>
      </c>
      <c r="G9" s="36">
        <f t="shared" ref="G9" si="2">(F9*0.065)+F9</f>
        <v>12.86466350625</v>
      </c>
      <c r="H9" s="36">
        <f t="shared" ref="H9" si="3">(G9*0.065)+G9</f>
        <v>13.700866634156251</v>
      </c>
      <c r="I9" s="36">
        <f t="shared" ref="I9" si="4">(H9*0.065)+H9</f>
        <v>14.591422965376406</v>
      </c>
      <c r="J9" s="36">
        <f t="shared" ref="J9" si="5">(I9*0.065)+I9</f>
        <v>15.539865458125872</v>
      </c>
      <c r="K9" s="36">
        <f t="shared" ref="K9" si="6">(J9*0.065)+J9</f>
        <v>16.549956712904056</v>
      </c>
      <c r="L9" s="36">
        <f t="shared" ref="L9" si="7">(K9*0.065)+K9</f>
        <v>17.625703899242819</v>
      </c>
      <c r="M9" s="36">
        <f t="shared" ref="M9" si="8">(L9*0.065)+L9</f>
        <v>18.771374652693602</v>
      </c>
      <c r="N9" s="35">
        <f>Assumptions!$E$39</f>
        <v>20</v>
      </c>
      <c r="P9" s="35">
        <f>Assumptions!$D$39</f>
        <v>10</v>
      </c>
      <c r="Q9" s="36">
        <f>(P9*0.065)+P9</f>
        <v>10.65</v>
      </c>
      <c r="R9" s="36">
        <f t="shared" ref="R9" si="9">(Q9*0.065)+Q9</f>
        <v>11.34225</v>
      </c>
      <c r="S9" s="36">
        <f t="shared" ref="S9" si="10">(R9*0.065)+R9</f>
        <v>12.07949625</v>
      </c>
      <c r="T9" s="36">
        <f t="shared" ref="T9" si="11">(S9*0.065)+S9</f>
        <v>12.86466350625</v>
      </c>
      <c r="U9" s="36">
        <f t="shared" ref="U9" si="12">(T9*0.065)+T9</f>
        <v>13.700866634156251</v>
      </c>
      <c r="V9" s="36">
        <f t="shared" ref="V9" si="13">(U9*0.065)+U9</f>
        <v>14.591422965376406</v>
      </c>
      <c r="W9" s="36">
        <f t="shared" ref="W9" si="14">(V9*0.065)+V9</f>
        <v>15.539865458125872</v>
      </c>
      <c r="X9" s="36">
        <f t="shared" ref="X9" si="15">(W9*0.065)+W9</f>
        <v>16.549956712904056</v>
      </c>
      <c r="Y9" s="36">
        <f t="shared" ref="Y9" si="16">(X9*0.065)+X9</f>
        <v>17.625703899242819</v>
      </c>
      <c r="Z9" s="36">
        <f t="shared" ref="Z9" si="17">(Y9*0.065)+Y9</f>
        <v>18.771374652693602</v>
      </c>
      <c r="AA9" s="35">
        <f>Assumptions!$E$39</f>
        <v>20</v>
      </c>
      <c r="AC9" s="35">
        <f>Assumptions!$D$39</f>
        <v>10</v>
      </c>
      <c r="AD9" s="36">
        <f>(AC9*0.065)+AC9</f>
        <v>10.65</v>
      </c>
      <c r="AE9" s="36">
        <f t="shared" ref="AE9" si="18">(AD9*0.065)+AD9</f>
        <v>11.34225</v>
      </c>
      <c r="AF9" s="36">
        <f t="shared" ref="AF9" si="19">(AE9*0.065)+AE9</f>
        <v>12.07949625</v>
      </c>
      <c r="AG9" s="36">
        <f t="shared" ref="AG9" si="20">(AF9*0.065)+AF9</f>
        <v>12.86466350625</v>
      </c>
      <c r="AH9" s="36">
        <f t="shared" ref="AH9" si="21">(AG9*0.065)+AG9</f>
        <v>13.700866634156251</v>
      </c>
      <c r="AI9" s="36">
        <f t="shared" ref="AI9" si="22">(AH9*0.065)+AH9</f>
        <v>14.591422965376406</v>
      </c>
      <c r="AJ9" s="36">
        <f t="shared" ref="AJ9" si="23">(AI9*0.065)+AI9</f>
        <v>15.539865458125872</v>
      </c>
      <c r="AK9" s="36">
        <f t="shared" ref="AK9" si="24">(AJ9*0.065)+AJ9</f>
        <v>16.549956712904056</v>
      </c>
      <c r="AL9" s="36">
        <f t="shared" ref="AL9" si="25">(AK9*0.065)+AK9</f>
        <v>17.625703899242819</v>
      </c>
      <c r="AM9" s="36">
        <f t="shared" ref="AM9" si="26">(AL9*0.065)+AL9</f>
        <v>18.771374652693602</v>
      </c>
      <c r="AN9" s="35">
        <f>Assumptions!$E$39</f>
        <v>20</v>
      </c>
    </row>
    <row r="11" spans="2:40" ht="20.100000000000001" customHeight="1" x14ac:dyDescent="0.25">
      <c r="B11" s="28" t="s">
        <v>35</v>
      </c>
      <c r="C11" s="35">
        <f>Assumptions!$D$37</f>
        <v>400</v>
      </c>
      <c r="D11" s="36">
        <f>(C11*0.0375)+C11</f>
        <v>415</v>
      </c>
      <c r="E11" s="36">
        <f t="shared" ref="E11" si="27">(D11*0.0375)+D11</f>
        <v>430.5625</v>
      </c>
      <c r="F11" s="36">
        <f t="shared" ref="F11" si="28">(E11*0.0375)+E11</f>
        <v>446.70859374999998</v>
      </c>
      <c r="G11" s="36">
        <f t="shared" ref="G11" si="29">(F11*0.0375)+F11</f>
        <v>463.46016601562496</v>
      </c>
      <c r="H11" s="36">
        <f t="shared" ref="H11" si="30">(G11*0.0375)+G11</f>
        <v>480.8399222412109</v>
      </c>
      <c r="I11" s="36">
        <f t="shared" ref="I11" si="31">(H11*0.0375)+H11</f>
        <v>498.87141932525628</v>
      </c>
      <c r="J11" s="36">
        <f t="shared" ref="J11" si="32">(I11*0.0375)+I11</f>
        <v>517.57909754995342</v>
      </c>
      <c r="K11" s="36">
        <f t="shared" ref="K11" si="33">(J11*0.0375)+J11</f>
        <v>536.9883137080767</v>
      </c>
      <c r="L11" s="36">
        <f t="shared" ref="L11" si="34">(K11*0.0375)+K11</f>
        <v>557.12537547212958</v>
      </c>
      <c r="M11" s="36">
        <f t="shared" ref="M11" si="35">(L11*0.0375)+L11</f>
        <v>578.01757705233445</v>
      </c>
      <c r="N11" s="35">
        <f>Assumptions!$E$37</f>
        <v>600</v>
      </c>
      <c r="P11" s="35">
        <f>Assumptions!$D$37</f>
        <v>400</v>
      </c>
      <c r="Q11" s="36">
        <f>(P11*0.0375)+P11</f>
        <v>415</v>
      </c>
      <c r="R11" s="36">
        <f t="shared" ref="R11" si="36">(Q11*0.0375)+Q11</f>
        <v>430.5625</v>
      </c>
      <c r="S11" s="36">
        <f t="shared" ref="S11" si="37">(R11*0.0375)+R11</f>
        <v>446.70859374999998</v>
      </c>
      <c r="T11" s="36">
        <f t="shared" ref="T11" si="38">(S11*0.0375)+S11</f>
        <v>463.46016601562496</v>
      </c>
      <c r="U11" s="36">
        <f t="shared" ref="U11" si="39">(T11*0.0375)+T11</f>
        <v>480.8399222412109</v>
      </c>
      <c r="V11" s="36">
        <f t="shared" ref="V11" si="40">(U11*0.0375)+U11</f>
        <v>498.87141932525628</v>
      </c>
      <c r="W11" s="36">
        <f t="shared" ref="W11" si="41">(V11*0.0375)+V11</f>
        <v>517.57909754995342</v>
      </c>
      <c r="X11" s="36">
        <f t="shared" ref="X11" si="42">(W11*0.0375)+W11</f>
        <v>536.9883137080767</v>
      </c>
      <c r="Y11" s="36">
        <f t="shared" ref="Y11" si="43">(X11*0.0375)+X11</f>
        <v>557.12537547212958</v>
      </c>
      <c r="Z11" s="36">
        <f t="shared" ref="Z11" si="44">(Y11*0.0375)+Y11</f>
        <v>578.01757705233445</v>
      </c>
      <c r="AA11" s="35">
        <f>Assumptions!$E$37</f>
        <v>600</v>
      </c>
      <c r="AC11" s="35">
        <f>Assumptions!$D$37</f>
        <v>400</v>
      </c>
      <c r="AD11" s="36">
        <f>(AC11*0.0375)+AC11</f>
        <v>415</v>
      </c>
      <c r="AE11" s="36">
        <f t="shared" ref="AE11" si="45">(AD11*0.0375)+AD11</f>
        <v>430.5625</v>
      </c>
      <c r="AF11" s="36">
        <f t="shared" ref="AF11" si="46">(AE11*0.0375)+AE11</f>
        <v>446.70859374999998</v>
      </c>
      <c r="AG11" s="36">
        <f t="shared" ref="AG11" si="47">(AF11*0.0375)+AF11</f>
        <v>463.46016601562496</v>
      </c>
      <c r="AH11" s="36">
        <f t="shared" ref="AH11" si="48">(AG11*0.0375)+AG11</f>
        <v>480.8399222412109</v>
      </c>
      <c r="AI11" s="36">
        <f t="shared" ref="AI11" si="49">(AH11*0.0375)+AH11</f>
        <v>498.87141932525628</v>
      </c>
      <c r="AJ11" s="36">
        <f t="shared" ref="AJ11" si="50">(AI11*0.0375)+AI11</f>
        <v>517.57909754995342</v>
      </c>
      <c r="AK11" s="36">
        <f t="shared" ref="AK11" si="51">(AJ11*0.0375)+AJ11</f>
        <v>536.9883137080767</v>
      </c>
      <c r="AL11" s="36">
        <f t="shared" ref="AL11" si="52">(AK11*0.0375)+AK11</f>
        <v>557.12537547212958</v>
      </c>
      <c r="AM11" s="36">
        <f t="shared" ref="AM11" si="53">(AL11*0.0375)+AL11</f>
        <v>578.01757705233445</v>
      </c>
      <c r="AN11" s="35">
        <f>Assumptions!$E$37</f>
        <v>600</v>
      </c>
    </row>
    <row r="13" spans="2:40" ht="20.100000000000001" customHeight="1" x14ac:dyDescent="0.25">
      <c r="B13" s="28" t="s">
        <v>94</v>
      </c>
      <c r="C13" s="53">
        <f>Assumptions!$D$48</f>
        <v>1</v>
      </c>
      <c r="D13" s="53">
        <f>Assumptions!$D$48</f>
        <v>1</v>
      </c>
      <c r="E13" s="53">
        <f>Assumptions!$D$48</f>
        <v>1</v>
      </c>
      <c r="F13" s="53">
        <f>Assumptions!$D$48</f>
        <v>1</v>
      </c>
      <c r="G13" s="53">
        <f>Assumptions!$D$48</f>
        <v>1</v>
      </c>
      <c r="H13" s="53">
        <f>Assumptions!$D$48</f>
        <v>1</v>
      </c>
      <c r="I13" s="53">
        <f>Assumptions!$D$48</f>
        <v>1</v>
      </c>
      <c r="J13" s="53">
        <f>Assumptions!$D$48</f>
        <v>1</v>
      </c>
      <c r="K13" s="53">
        <f>Assumptions!$D$48</f>
        <v>1</v>
      </c>
      <c r="L13" s="53">
        <f>Assumptions!$D$48</f>
        <v>1</v>
      </c>
      <c r="M13" s="53">
        <f>Assumptions!$D$48</f>
        <v>1</v>
      </c>
      <c r="N13" s="53">
        <f>Assumptions!$D$48</f>
        <v>1</v>
      </c>
      <c r="P13" s="53">
        <f>Assumptions!$D$48</f>
        <v>1</v>
      </c>
      <c r="Q13" s="53">
        <f>Assumptions!$D$48</f>
        <v>1</v>
      </c>
      <c r="R13" s="53">
        <f>Assumptions!$D$48</f>
        <v>1</v>
      </c>
      <c r="S13" s="53">
        <f>Assumptions!$D$48</f>
        <v>1</v>
      </c>
      <c r="T13" s="53">
        <f>Assumptions!$D$48</f>
        <v>1</v>
      </c>
      <c r="U13" s="53">
        <f>Assumptions!$D$48</f>
        <v>1</v>
      </c>
      <c r="V13" s="53">
        <f>Assumptions!$D$48</f>
        <v>1</v>
      </c>
      <c r="W13" s="53">
        <f>Assumptions!$D$48</f>
        <v>1</v>
      </c>
      <c r="X13" s="53">
        <f>Assumptions!$D$48</f>
        <v>1</v>
      </c>
      <c r="Y13" s="53">
        <f>Assumptions!$D$48</f>
        <v>1</v>
      </c>
      <c r="Z13" s="53">
        <f>Assumptions!$D$48</f>
        <v>1</v>
      </c>
      <c r="AA13" s="53">
        <f>Assumptions!$D$48</f>
        <v>1</v>
      </c>
      <c r="AC13" s="53">
        <f>Assumptions!$D$48</f>
        <v>1</v>
      </c>
      <c r="AD13" s="53">
        <f>Assumptions!$D$48</f>
        <v>1</v>
      </c>
      <c r="AE13" s="53">
        <f>Assumptions!$D$48</f>
        <v>1</v>
      </c>
      <c r="AF13" s="53">
        <f>Assumptions!$D$48</f>
        <v>1</v>
      </c>
      <c r="AG13" s="53">
        <f>Assumptions!$D$48</f>
        <v>1</v>
      </c>
      <c r="AH13" s="53">
        <f>Assumptions!$D$48</f>
        <v>1</v>
      </c>
      <c r="AI13" s="53">
        <f>Assumptions!$D$48</f>
        <v>1</v>
      </c>
      <c r="AJ13" s="53">
        <f>Assumptions!$D$48</f>
        <v>1</v>
      </c>
      <c r="AK13" s="53">
        <f>Assumptions!$D$48</f>
        <v>1</v>
      </c>
      <c r="AL13" s="53">
        <f>Assumptions!$D$48</f>
        <v>1</v>
      </c>
      <c r="AM13" s="53">
        <f>Assumptions!$D$48</f>
        <v>1</v>
      </c>
      <c r="AN13" s="53">
        <f>Assumptions!$D$48</f>
        <v>1</v>
      </c>
    </row>
    <row r="14" spans="2:40" ht="20.100000000000001" customHeight="1" x14ac:dyDescent="0.25">
      <c r="B14" s="30"/>
      <c r="C14" s="33"/>
      <c r="D14" s="33"/>
      <c r="E14" s="33"/>
      <c r="F14" s="33"/>
      <c r="G14" s="33"/>
      <c r="H14" s="33"/>
      <c r="I14" s="33"/>
      <c r="J14" s="33"/>
      <c r="K14" s="33"/>
      <c r="L14" s="33"/>
      <c r="M14" s="33"/>
      <c r="P14" s="33"/>
      <c r="Q14" s="33"/>
      <c r="R14" s="33"/>
      <c r="S14" s="33"/>
      <c r="T14" s="33"/>
      <c r="U14" s="33"/>
      <c r="V14" s="33"/>
      <c r="W14" s="33"/>
      <c r="X14" s="33"/>
      <c r="Y14" s="33"/>
      <c r="Z14" s="33"/>
      <c r="AC14" s="33"/>
      <c r="AD14" s="33"/>
      <c r="AE14" s="33"/>
      <c r="AF14" s="33"/>
      <c r="AG14" s="33"/>
      <c r="AH14" s="33"/>
      <c r="AI14" s="33"/>
      <c r="AJ14" s="33"/>
      <c r="AK14" s="33"/>
      <c r="AL14" s="33"/>
      <c r="AM14" s="33"/>
    </row>
    <row r="15" spans="2:40" ht="20.100000000000001" customHeight="1" x14ac:dyDescent="0.25">
      <c r="B15" s="30" t="s">
        <v>95</v>
      </c>
      <c r="C15" s="52">
        <f>Assumptions!$D$46</f>
        <v>100</v>
      </c>
      <c r="D15" s="52">
        <f>Assumptions!$D$46</f>
        <v>100</v>
      </c>
      <c r="E15" s="52">
        <f>Assumptions!$D$46</f>
        <v>100</v>
      </c>
      <c r="F15" s="52">
        <f>Assumptions!$D$46</f>
        <v>100</v>
      </c>
      <c r="G15" s="52">
        <f>Assumptions!$D$46</f>
        <v>100</v>
      </c>
      <c r="H15" s="52">
        <f>Assumptions!$D$46</f>
        <v>100</v>
      </c>
      <c r="I15" s="52">
        <f>Assumptions!$D$46</f>
        <v>100</v>
      </c>
      <c r="J15" s="52">
        <f>Assumptions!$D$46</f>
        <v>100</v>
      </c>
      <c r="K15" s="52">
        <f>Assumptions!$D$46</f>
        <v>100</v>
      </c>
      <c r="L15" s="52">
        <f>Assumptions!$D$46</f>
        <v>100</v>
      </c>
      <c r="M15" s="52">
        <f>Assumptions!$D$46</f>
        <v>100</v>
      </c>
      <c r="N15" s="52">
        <f>Assumptions!$D$46</f>
        <v>100</v>
      </c>
      <c r="P15" s="52">
        <f>Assumptions!$D$46</f>
        <v>100</v>
      </c>
      <c r="Q15" s="52">
        <f>Assumptions!$D$46</f>
        <v>100</v>
      </c>
      <c r="R15" s="52">
        <f>Assumptions!$D$46</f>
        <v>100</v>
      </c>
      <c r="S15" s="52">
        <f>Assumptions!$D$46</f>
        <v>100</v>
      </c>
      <c r="T15" s="52">
        <f>Assumptions!$D$46</f>
        <v>100</v>
      </c>
      <c r="U15" s="52">
        <f>Assumptions!$D$46</f>
        <v>100</v>
      </c>
      <c r="V15" s="52">
        <f>Assumptions!$D$46</f>
        <v>100</v>
      </c>
      <c r="W15" s="52">
        <f>Assumptions!$D$46</f>
        <v>100</v>
      </c>
      <c r="X15" s="52">
        <f>Assumptions!$D$46</f>
        <v>100</v>
      </c>
      <c r="Y15" s="52">
        <f>Assumptions!$D$46</f>
        <v>100</v>
      </c>
      <c r="Z15" s="52">
        <f>Assumptions!$D$46</f>
        <v>100</v>
      </c>
      <c r="AA15" s="52">
        <f>Assumptions!$D$46</f>
        <v>100</v>
      </c>
      <c r="AC15" s="174">
        <f>Dynamic!$E$6</f>
        <v>350</v>
      </c>
      <c r="AD15" s="174">
        <f>Dynamic!$E$6</f>
        <v>350</v>
      </c>
      <c r="AE15" s="174">
        <f>Dynamic!$E$6</f>
        <v>350</v>
      </c>
      <c r="AF15" s="174">
        <f>Dynamic!$E$6</f>
        <v>350</v>
      </c>
      <c r="AG15" s="174">
        <f>Dynamic!$E$6</f>
        <v>350</v>
      </c>
      <c r="AH15" s="174">
        <f>Dynamic!$E$6</f>
        <v>350</v>
      </c>
      <c r="AI15" s="174">
        <f>Dynamic!$E$6</f>
        <v>350</v>
      </c>
      <c r="AJ15" s="174">
        <f>Dynamic!$E$6</f>
        <v>350</v>
      </c>
      <c r="AK15" s="174">
        <f>Dynamic!$E$6</f>
        <v>350</v>
      </c>
      <c r="AL15" s="174">
        <f>Dynamic!$E$6</f>
        <v>350</v>
      </c>
      <c r="AM15" s="174">
        <f>Dynamic!$E$6</f>
        <v>350</v>
      </c>
      <c r="AN15" s="174">
        <f>Dynamic!$E$6</f>
        <v>350</v>
      </c>
    </row>
    <row r="16" spans="2:40" ht="20.100000000000001" customHeight="1" x14ac:dyDescent="0.25">
      <c r="C16" s="34"/>
      <c r="D16" s="34"/>
      <c r="E16" s="34"/>
      <c r="F16" s="34"/>
      <c r="G16" s="34"/>
      <c r="H16" s="34"/>
      <c r="I16" s="34"/>
      <c r="J16" s="34"/>
      <c r="K16" s="34"/>
      <c r="L16" s="34"/>
      <c r="M16" s="34"/>
      <c r="P16" s="34"/>
      <c r="Q16" s="34"/>
      <c r="R16" s="34"/>
      <c r="S16" s="34"/>
      <c r="T16" s="34"/>
      <c r="U16" s="34"/>
      <c r="V16" s="34"/>
      <c r="W16" s="34"/>
      <c r="X16" s="34"/>
      <c r="Y16" s="34"/>
      <c r="Z16" s="34"/>
      <c r="AC16" s="34"/>
      <c r="AD16" s="34"/>
      <c r="AE16" s="34"/>
      <c r="AF16" s="34"/>
      <c r="AG16" s="34"/>
      <c r="AH16" s="34"/>
      <c r="AI16" s="34"/>
      <c r="AJ16" s="34"/>
      <c r="AK16" s="34"/>
      <c r="AL16" s="34"/>
      <c r="AM16" s="34"/>
    </row>
    <row r="17" spans="2:40" ht="20.100000000000001" customHeight="1" x14ac:dyDescent="0.25">
      <c r="B17" s="28" t="s">
        <v>13</v>
      </c>
      <c r="C17" s="37">
        <f>Assumptions!$D$12</f>
        <v>0.6</v>
      </c>
      <c r="D17" s="37">
        <f>Assumptions!$D$12</f>
        <v>0.6</v>
      </c>
      <c r="E17" s="37">
        <f>Assumptions!$D$12</f>
        <v>0.6</v>
      </c>
      <c r="F17" s="37">
        <f>Assumptions!$D$12</f>
        <v>0.6</v>
      </c>
      <c r="G17" s="37">
        <f>Assumptions!$D$12</f>
        <v>0.6</v>
      </c>
      <c r="H17" s="37">
        <f>Assumptions!$D$12</f>
        <v>0.6</v>
      </c>
      <c r="I17" s="37">
        <f>Assumptions!$D$12</f>
        <v>0.6</v>
      </c>
      <c r="J17" s="37">
        <f>Assumptions!$D$12</f>
        <v>0.6</v>
      </c>
      <c r="K17" s="37">
        <f>Assumptions!$D$12</f>
        <v>0.6</v>
      </c>
      <c r="L17" s="37">
        <f>Assumptions!$D$12</f>
        <v>0.6</v>
      </c>
      <c r="M17" s="37">
        <f>Assumptions!$D$12</f>
        <v>0.6</v>
      </c>
      <c r="N17" s="37">
        <f>Assumptions!$D$12</f>
        <v>0.6</v>
      </c>
      <c r="P17" s="37">
        <f>Assumptions!$D$21</f>
        <v>0.93</v>
      </c>
      <c r="Q17" s="37">
        <f>Assumptions!$D$21</f>
        <v>0.93</v>
      </c>
      <c r="R17" s="37">
        <f>Assumptions!$D$21</f>
        <v>0.93</v>
      </c>
      <c r="S17" s="37">
        <f>Assumptions!$D$21</f>
        <v>0.93</v>
      </c>
      <c r="T17" s="37">
        <f>Assumptions!$D$21</f>
        <v>0.93</v>
      </c>
      <c r="U17" s="37">
        <f>Assumptions!$D$21</f>
        <v>0.93</v>
      </c>
      <c r="V17" s="37">
        <f>Assumptions!$D$21</f>
        <v>0.93</v>
      </c>
      <c r="W17" s="37">
        <f>Assumptions!$D$21</f>
        <v>0.93</v>
      </c>
      <c r="X17" s="37">
        <f>Assumptions!$D$21</f>
        <v>0.93</v>
      </c>
      <c r="Y17" s="37">
        <f>Assumptions!$D$21</f>
        <v>0.93</v>
      </c>
      <c r="Z17" s="37">
        <f>Assumptions!$D$21</f>
        <v>0.93</v>
      </c>
      <c r="AA17" s="37">
        <f>Assumptions!$D$21</f>
        <v>0.93</v>
      </c>
      <c r="AC17" s="168">
        <f>Dynamic!$C$26</f>
        <v>0.92245714285714309</v>
      </c>
      <c r="AD17" s="168">
        <f>Dynamic!$C$26</f>
        <v>0.92245714285714309</v>
      </c>
      <c r="AE17" s="168">
        <f>Dynamic!$C$26</f>
        <v>0.92245714285714309</v>
      </c>
      <c r="AF17" s="168">
        <f>Dynamic!$C$26</f>
        <v>0.92245714285714309</v>
      </c>
      <c r="AG17" s="168">
        <f>Dynamic!$C$26</f>
        <v>0.92245714285714309</v>
      </c>
      <c r="AH17" s="168">
        <f>Dynamic!$C$26</f>
        <v>0.92245714285714309</v>
      </c>
      <c r="AI17" s="168">
        <f>Dynamic!$C$26</f>
        <v>0.92245714285714309</v>
      </c>
      <c r="AJ17" s="168">
        <f>Dynamic!$C$26</f>
        <v>0.92245714285714309</v>
      </c>
      <c r="AK17" s="168">
        <f>Dynamic!$C$26</f>
        <v>0.92245714285714309</v>
      </c>
      <c r="AL17" s="168">
        <f>Dynamic!$C$26</f>
        <v>0.92245714285714309</v>
      </c>
      <c r="AM17" s="168">
        <f>Dynamic!$C$26</f>
        <v>0.92245714285714309</v>
      </c>
      <c r="AN17" s="168">
        <f>Dynamic!$C$26</f>
        <v>0.92245714285714309</v>
      </c>
    </row>
    <row r="18" spans="2:40" ht="20.100000000000001" customHeight="1" x14ac:dyDescent="0.25">
      <c r="C18" s="37"/>
      <c r="D18" s="37"/>
      <c r="E18" s="37"/>
      <c r="F18" s="37"/>
      <c r="G18" s="37"/>
      <c r="H18" s="37"/>
      <c r="I18" s="37"/>
      <c r="J18" s="37"/>
      <c r="K18" s="37"/>
      <c r="L18" s="37"/>
      <c r="M18" s="37"/>
      <c r="N18" s="37"/>
      <c r="P18" s="37"/>
      <c r="Q18" s="37"/>
      <c r="R18" s="37"/>
      <c r="S18" s="37"/>
      <c r="T18" s="37"/>
      <c r="U18" s="37"/>
      <c r="V18" s="37"/>
      <c r="W18" s="37"/>
      <c r="X18" s="37"/>
      <c r="Y18" s="37"/>
      <c r="Z18" s="37"/>
      <c r="AA18" s="37"/>
      <c r="AC18" s="37"/>
      <c r="AD18" s="37"/>
      <c r="AE18" s="37"/>
      <c r="AF18" s="37"/>
      <c r="AG18" s="37"/>
      <c r="AH18" s="37"/>
      <c r="AI18" s="37"/>
      <c r="AJ18" s="37"/>
      <c r="AK18" s="37"/>
      <c r="AL18" s="37"/>
      <c r="AM18" s="37"/>
      <c r="AN18" s="37"/>
    </row>
    <row r="19" spans="2:40" ht="20.100000000000001" customHeight="1" x14ac:dyDescent="0.25">
      <c r="B19" s="28" t="s">
        <v>98</v>
      </c>
      <c r="C19" s="37">
        <f>Assumptions!$D$31</f>
        <v>0.1</v>
      </c>
      <c r="D19" s="37">
        <f>Assumptions!$D$31</f>
        <v>0.1</v>
      </c>
      <c r="E19" s="37">
        <f>Assumptions!$D$31</f>
        <v>0.1</v>
      </c>
      <c r="F19" s="37">
        <f>Assumptions!$D$31</f>
        <v>0.1</v>
      </c>
      <c r="G19" s="37">
        <f>Assumptions!$D$31</f>
        <v>0.1</v>
      </c>
      <c r="H19" s="37">
        <f>Assumptions!$D$31</f>
        <v>0.1</v>
      </c>
      <c r="I19" s="37">
        <f>Assumptions!$D$31</f>
        <v>0.1</v>
      </c>
      <c r="J19" s="37">
        <f>Assumptions!$D$31</f>
        <v>0.1</v>
      </c>
      <c r="K19" s="37">
        <f>Assumptions!$D$31</f>
        <v>0.1</v>
      </c>
      <c r="L19" s="37">
        <f>Assumptions!$D$31</f>
        <v>0.1</v>
      </c>
      <c r="M19" s="37">
        <f>Assumptions!$D$31</f>
        <v>0.1</v>
      </c>
      <c r="N19" s="37">
        <f>Assumptions!$D$31</f>
        <v>0.1</v>
      </c>
      <c r="P19" s="37">
        <f>Assumptions!$D$31</f>
        <v>0.1</v>
      </c>
      <c r="Q19" s="37">
        <f>Assumptions!$D$31</f>
        <v>0.1</v>
      </c>
      <c r="R19" s="37">
        <f>Assumptions!$D$31</f>
        <v>0.1</v>
      </c>
      <c r="S19" s="37">
        <f>Assumptions!$D$31</f>
        <v>0.1</v>
      </c>
      <c r="T19" s="37">
        <f>Assumptions!$D$31</f>
        <v>0.1</v>
      </c>
      <c r="U19" s="37">
        <f>Assumptions!$D$31</f>
        <v>0.1</v>
      </c>
      <c r="V19" s="37">
        <f>Assumptions!$D$31</f>
        <v>0.1</v>
      </c>
      <c r="W19" s="37">
        <f>Assumptions!$D$31</f>
        <v>0.1</v>
      </c>
      <c r="X19" s="37">
        <f>Assumptions!$D$31</f>
        <v>0.1</v>
      </c>
      <c r="Y19" s="37">
        <f>Assumptions!$D$31</f>
        <v>0.1</v>
      </c>
      <c r="Z19" s="37">
        <f>Assumptions!$D$31</f>
        <v>0.1</v>
      </c>
      <c r="AA19" s="37">
        <f>Assumptions!$D$31</f>
        <v>0.1</v>
      </c>
      <c r="AC19" s="37">
        <f>Assumptions!$D$31</f>
        <v>0.1</v>
      </c>
      <c r="AD19" s="37">
        <f>Assumptions!$D$31</f>
        <v>0.1</v>
      </c>
      <c r="AE19" s="37">
        <f>Assumptions!$D$31</f>
        <v>0.1</v>
      </c>
      <c r="AF19" s="37">
        <f>Assumptions!$D$31</f>
        <v>0.1</v>
      </c>
      <c r="AG19" s="37">
        <f>Assumptions!$D$31</f>
        <v>0.1</v>
      </c>
      <c r="AH19" s="37">
        <f>Assumptions!$D$31</f>
        <v>0.1</v>
      </c>
      <c r="AI19" s="37">
        <f>Assumptions!$D$31</f>
        <v>0.1</v>
      </c>
      <c r="AJ19" s="37">
        <f>Assumptions!$D$31</f>
        <v>0.1</v>
      </c>
      <c r="AK19" s="37">
        <f>Assumptions!$D$31</f>
        <v>0.1</v>
      </c>
      <c r="AL19" s="37">
        <f>Assumptions!$D$31</f>
        <v>0.1</v>
      </c>
      <c r="AM19" s="37">
        <f>Assumptions!$D$31</f>
        <v>0.1</v>
      </c>
      <c r="AN19" s="37">
        <f>Assumptions!$D$31</f>
        <v>0.1</v>
      </c>
    </row>
    <row r="20" spans="2:40" ht="20.100000000000001" customHeight="1" x14ac:dyDescent="0.25">
      <c r="C20" s="37"/>
      <c r="D20" s="37"/>
      <c r="E20" s="37"/>
      <c r="F20" s="37"/>
      <c r="G20" s="37"/>
      <c r="H20" s="37"/>
      <c r="I20" s="37"/>
      <c r="J20" s="37"/>
      <c r="K20" s="37"/>
      <c r="L20" s="37"/>
      <c r="M20" s="37"/>
      <c r="N20" s="37"/>
      <c r="P20" s="37"/>
      <c r="Q20" s="37"/>
      <c r="R20" s="37"/>
      <c r="S20" s="37"/>
      <c r="T20" s="37"/>
      <c r="U20" s="37"/>
      <c r="V20" s="37"/>
      <c r="W20" s="37"/>
      <c r="X20" s="37"/>
      <c r="Y20" s="37"/>
      <c r="Z20" s="37"/>
      <c r="AA20" s="37"/>
      <c r="AC20" s="37"/>
      <c r="AD20" s="37"/>
      <c r="AE20" s="37"/>
      <c r="AF20" s="37"/>
      <c r="AG20" s="37"/>
      <c r="AH20" s="37"/>
      <c r="AI20" s="37"/>
      <c r="AJ20" s="37"/>
      <c r="AK20" s="37"/>
      <c r="AL20" s="37"/>
      <c r="AM20" s="37"/>
      <c r="AN20" s="37"/>
    </row>
    <row r="21" spans="2:40" ht="20.100000000000001" customHeight="1" x14ac:dyDescent="0.25">
      <c r="B21" s="28" t="s">
        <v>99</v>
      </c>
      <c r="C21" s="37">
        <f>Assumptions!$E$31</f>
        <v>0.33</v>
      </c>
      <c r="D21" s="37">
        <f>Assumptions!$E$31</f>
        <v>0.33</v>
      </c>
      <c r="E21" s="37">
        <f>Assumptions!$E$31</f>
        <v>0.33</v>
      </c>
      <c r="F21" s="37">
        <f>Assumptions!$E$31</f>
        <v>0.33</v>
      </c>
      <c r="G21" s="37">
        <f>Assumptions!$E$31</f>
        <v>0.33</v>
      </c>
      <c r="H21" s="37">
        <f>Assumptions!$E$31</f>
        <v>0.33</v>
      </c>
      <c r="I21" s="37">
        <f>Assumptions!$E$31</f>
        <v>0.33</v>
      </c>
      <c r="J21" s="37">
        <f>Assumptions!$E$31</f>
        <v>0.33</v>
      </c>
      <c r="K21" s="37">
        <f>Assumptions!$E$31</f>
        <v>0.33</v>
      </c>
      <c r="L21" s="37">
        <f>Assumptions!$E$31</f>
        <v>0.33</v>
      </c>
      <c r="M21" s="37">
        <f>Assumptions!$E$31</f>
        <v>0.33</v>
      </c>
      <c r="N21" s="37">
        <f>Assumptions!$E$31</f>
        <v>0.33</v>
      </c>
      <c r="P21" s="37">
        <f>Assumptions!$E$31</f>
        <v>0.33</v>
      </c>
      <c r="Q21" s="37">
        <f>Assumptions!$E$31</f>
        <v>0.33</v>
      </c>
      <c r="R21" s="37">
        <f>Assumptions!$E$31</f>
        <v>0.33</v>
      </c>
      <c r="S21" s="37">
        <f>Assumptions!$E$31</f>
        <v>0.33</v>
      </c>
      <c r="T21" s="37">
        <f>Assumptions!$E$31</f>
        <v>0.33</v>
      </c>
      <c r="U21" s="37">
        <f>Assumptions!$E$31</f>
        <v>0.33</v>
      </c>
      <c r="V21" s="37">
        <f>Assumptions!$E$31</f>
        <v>0.33</v>
      </c>
      <c r="W21" s="37">
        <f>Assumptions!$E$31</f>
        <v>0.33</v>
      </c>
      <c r="X21" s="37">
        <f>Assumptions!$E$31</f>
        <v>0.33</v>
      </c>
      <c r="Y21" s="37">
        <f>Assumptions!$E$31</f>
        <v>0.33</v>
      </c>
      <c r="Z21" s="37">
        <f>Assumptions!$E$31</f>
        <v>0.33</v>
      </c>
      <c r="AA21" s="37">
        <f>Assumptions!$E$31</f>
        <v>0.33</v>
      </c>
      <c r="AC21" s="37">
        <f>Assumptions!$E$31</f>
        <v>0.33</v>
      </c>
      <c r="AD21" s="37">
        <f>Assumptions!$E$31</f>
        <v>0.33</v>
      </c>
      <c r="AE21" s="37">
        <f>Assumptions!$E$31</f>
        <v>0.33</v>
      </c>
      <c r="AF21" s="37">
        <f>Assumptions!$E$31</f>
        <v>0.33</v>
      </c>
      <c r="AG21" s="37">
        <f>Assumptions!$E$31</f>
        <v>0.33</v>
      </c>
      <c r="AH21" s="37">
        <f>Assumptions!$E$31</f>
        <v>0.33</v>
      </c>
      <c r="AI21" s="37">
        <f>Assumptions!$E$31</f>
        <v>0.33</v>
      </c>
      <c r="AJ21" s="37">
        <f>Assumptions!$E$31</f>
        <v>0.33</v>
      </c>
      <c r="AK21" s="37">
        <f>Assumptions!$E$31</f>
        <v>0.33</v>
      </c>
      <c r="AL21" s="37">
        <f>Assumptions!$E$31</f>
        <v>0.33</v>
      </c>
      <c r="AM21" s="37">
        <f>Assumptions!$E$31</f>
        <v>0.33</v>
      </c>
      <c r="AN21" s="37">
        <f>Assumptions!$E$31</f>
        <v>0.33</v>
      </c>
    </row>
    <row r="22" spans="2:40" ht="20.100000000000001" customHeight="1" x14ac:dyDescent="0.25">
      <c r="C22" s="55"/>
      <c r="D22" s="55"/>
      <c r="E22" s="55"/>
      <c r="F22" s="55"/>
      <c r="G22" s="55"/>
      <c r="H22" s="55"/>
      <c r="I22" s="55"/>
      <c r="J22" s="55"/>
      <c r="K22" s="55"/>
      <c r="L22" s="55"/>
      <c r="M22" s="55"/>
      <c r="N22" s="55"/>
      <c r="P22" s="55"/>
      <c r="Q22" s="55"/>
      <c r="R22" s="55"/>
      <c r="S22" s="55"/>
      <c r="T22" s="55"/>
      <c r="U22" s="55"/>
      <c r="V22" s="55"/>
      <c r="W22" s="55"/>
      <c r="X22" s="55"/>
      <c r="Y22" s="55"/>
      <c r="Z22" s="55"/>
      <c r="AA22" s="55"/>
      <c r="AC22" s="55"/>
      <c r="AD22" s="55"/>
      <c r="AE22" s="55"/>
      <c r="AF22" s="55"/>
      <c r="AG22" s="55"/>
      <c r="AH22" s="55"/>
      <c r="AI22" s="55"/>
      <c r="AJ22" s="55"/>
      <c r="AK22" s="55"/>
      <c r="AL22" s="55"/>
      <c r="AM22" s="55"/>
      <c r="AN22" s="55"/>
    </row>
    <row r="23" spans="2:40" ht="20.100000000000001" customHeight="1" x14ac:dyDescent="0.25">
      <c r="B23" s="28" t="s">
        <v>36</v>
      </c>
      <c r="C23" s="37">
        <f>Assumptions!$D$27</f>
        <v>0.05</v>
      </c>
      <c r="D23" s="37">
        <f>Assumptions!$D$27</f>
        <v>0.05</v>
      </c>
      <c r="E23" s="37">
        <f>Assumptions!$D$27</f>
        <v>0.05</v>
      </c>
      <c r="F23" s="37">
        <f>Assumptions!$D$27</f>
        <v>0.05</v>
      </c>
      <c r="G23" s="37">
        <f>Assumptions!$D$27</f>
        <v>0.05</v>
      </c>
      <c r="H23" s="37">
        <f>Assumptions!$D$27</f>
        <v>0.05</v>
      </c>
      <c r="I23" s="37">
        <f>Assumptions!$D$27</f>
        <v>0.05</v>
      </c>
      <c r="J23" s="37">
        <f>Assumptions!$D$27</f>
        <v>0.05</v>
      </c>
      <c r="K23" s="37">
        <f>Assumptions!$D$27</f>
        <v>0.05</v>
      </c>
      <c r="L23" s="37">
        <f>Assumptions!$D$27</f>
        <v>0.05</v>
      </c>
      <c r="M23" s="37">
        <f>Assumptions!$D$27</f>
        <v>0.05</v>
      </c>
      <c r="N23" s="37">
        <f>Assumptions!$D$27</f>
        <v>0.05</v>
      </c>
      <c r="P23" s="37">
        <f>Assumptions!$D$27</f>
        <v>0.05</v>
      </c>
      <c r="Q23" s="37">
        <f>Assumptions!$D$27</f>
        <v>0.05</v>
      </c>
      <c r="R23" s="37">
        <f>Assumptions!$D$27</f>
        <v>0.05</v>
      </c>
      <c r="S23" s="37">
        <f>Assumptions!$D$27</f>
        <v>0.05</v>
      </c>
      <c r="T23" s="37">
        <f>Assumptions!$D$27</f>
        <v>0.05</v>
      </c>
      <c r="U23" s="37">
        <f>Assumptions!$D$27</f>
        <v>0.05</v>
      </c>
      <c r="V23" s="37">
        <f>Assumptions!$D$27</f>
        <v>0.05</v>
      </c>
      <c r="W23" s="37">
        <f>Assumptions!$D$27</f>
        <v>0.05</v>
      </c>
      <c r="X23" s="37">
        <f>Assumptions!$D$27</f>
        <v>0.05</v>
      </c>
      <c r="Y23" s="37">
        <f>Assumptions!$D$27</f>
        <v>0.05</v>
      </c>
      <c r="Z23" s="37">
        <f>Assumptions!$D$27</f>
        <v>0.05</v>
      </c>
      <c r="AA23" s="37">
        <f>Assumptions!$D$27</f>
        <v>0.05</v>
      </c>
      <c r="AC23" s="37">
        <f>Assumptions!$D$27</f>
        <v>0.05</v>
      </c>
      <c r="AD23" s="37">
        <f>Assumptions!$D$27</f>
        <v>0.05</v>
      </c>
      <c r="AE23" s="37">
        <f>Assumptions!$D$27</f>
        <v>0.05</v>
      </c>
      <c r="AF23" s="37">
        <f>Assumptions!$D$27</f>
        <v>0.05</v>
      </c>
      <c r="AG23" s="37">
        <f>Assumptions!$D$27</f>
        <v>0.05</v>
      </c>
      <c r="AH23" s="37">
        <f>Assumptions!$D$27</f>
        <v>0.05</v>
      </c>
      <c r="AI23" s="37">
        <f>Assumptions!$D$27</f>
        <v>0.05</v>
      </c>
      <c r="AJ23" s="37">
        <f>Assumptions!$D$27</f>
        <v>0.05</v>
      </c>
      <c r="AK23" s="37">
        <f>Assumptions!$D$27</f>
        <v>0.05</v>
      </c>
      <c r="AL23" s="37">
        <f>Assumptions!$D$27</f>
        <v>0.05</v>
      </c>
      <c r="AM23" s="37">
        <f>Assumptions!$D$27</f>
        <v>0.05</v>
      </c>
      <c r="AN23" s="37">
        <f>Assumptions!$D$27</f>
        <v>0.05</v>
      </c>
    </row>
    <row r="24" spans="2:40" ht="20.100000000000001" customHeight="1" x14ac:dyDescent="0.25">
      <c r="C24" s="37"/>
      <c r="D24" s="37"/>
      <c r="E24" s="37"/>
      <c r="F24" s="37"/>
      <c r="G24" s="37"/>
      <c r="H24" s="37"/>
      <c r="I24" s="37"/>
      <c r="J24" s="37"/>
      <c r="K24" s="37"/>
      <c r="L24" s="37"/>
      <c r="M24" s="37"/>
      <c r="N24" s="37"/>
      <c r="P24" s="37"/>
      <c r="Q24" s="37"/>
      <c r="R24" s="37"/>
      <c r="S24" s="37"/>
      <c r="T24" s="37"/>
      <c r="U24" s="37"/>
      <c r="V24" s="37"/>
      <c r="W24" s="37"/>
      <c r="X24" s="37"/>
      <c r="Y24" s="37"/>
      <c r="Z24" s="37"/>
      <c r="AA24" s="37"/>
      <c r="AC24" s="37"/>
      <c r="AD24" s="37"/>
      <c r="AE24" s="37"/>
      <c r="AF24" s="37"/>
      <c r="AG24" s="37"/>
      <c r="AH24" s="37"/>
      <c r="AI24" s="37"/>
      <c r="AJ24" s="37"/>
      <c r="AK24" s="37"/>
      <c r="AL24" s="37"/>
      <c r="AM24" s="37"/>
      <c r="AN24" s="37"/>
    </row>
    <row r="25" spans="2:40" ht="20.100000000000001" customHeight="1" x14ac:dyDescent="0.25">
      <c r="B25" s="28" t="s">
        <v>114</v>
      </c>
      <c r="C25" s="57">
        <f>$B$3/12</f>
        <v>65000</v>
      </c>
      <c r="D25" s="57">
        <f t="shared" ref="D25:N25" si="54">$B$3/12</f>
        <v>65000</v>
      </c>
      <c r="E25" s="57">
        <f t="shared" si="54"/>
        <v>65000</v>
      </c>
      <c r="F25" s="57">
        <f t="shared" si="54"/>
        <v>65000</v>
      </c>
      <c r="G25" s="57">
        <f t="shared" si="54"/>
        <v>65000</v>
      </c>
      <c r="H25" s="57">
        <f t="shared" si="54"/>
        <v>65000</v>
      </c>
      <c r="I25" s="57">
        <f t="shared" si="54"/>
        <v>65000</v>
      </c>
      <c r="J25" s="57">
        <f t="shared" si="54"/>
        <v>65000</v>
      </c>
      <c r="K25" s="57">
        <f t="shared" si="54"/>
        <v>65000</v>
      </c>
      <c r="L25" s="57">
        <f t="shared" si="54"/>
        <v>65000</v>
      </c>
      <c r="M25" s="57">
        <f t="shared" si="54"/>
        <v>65000</v>
      </c>
      <c r="N25" s="57">
        <f t="shared" si="54"/>
        <v>65000</v>
      </c>
      <c r="P25" s="57">
        <f>$B$3/12</f>
        <v>65000</v>
      </c>
      <c r="Q25" s="57">
        <f t="shared" ref="Q25:AA25" si="55">$B$3/12</f>
        <v>65000</v>
      </c>
      <c r="R25" s="57">
        <f t="shared" si="55"/>
        <v>65000</v>
      </c>
      <c r="S25" s="57">
        <f t="shared" si="55"/>
        <v>65000</v>
      </c>
      <c r="T25" s="57">
        <f t="shared" si="55"/>
        <v>65000</v>
      </c>
      <c r="U25" s="57">
        <f t="shared" si="55"/>
        <v>65000</v>
      </c>
      <c r="V25" s="57">
        <f t="shared" si="55"/>
        <v>65000</v>
      </c>
      <c r="W25" s="57">
        <f t="shared" si="55"/>
        <v>65000</v>
      </c>
      <c r="X25" s="57">
        <f t="shared" si="55"/>
        <v>65000</v>
      </c>
      <c r="Y25" s="57">
        <f t="shared" si="55"/>
        <v>65000</v>
      </c>
      <c r="Z25" s="57">
        <f t="shared" si="55"/>
        <v>65000</v>
      </c>
      <c r="AA25" s="57">
        <f t="shared" si="55"/>
        <v>65000</v>
      </c>
      <c r="AC25" s="57">
        <f>$B$3/12</f>
        <v>65000</v>
      </c>
      <c r="AD25" s="57">
        <f t="shared" ref="AD25:AN25" si="56">$B$3/12</f>
        <v>65000</v>
      </c>
      <c r="AE25" s="57">
        <f t="shared" si="56"/>
        <v>65000</v>
      </c>
      <c r="AF25" s="57">
        <f t="shared" si="56"/>
        <v>65000</v>
      </c>
      <c r="AG25" s="57">
        <f t="shared" si="56"/>
        <v>65000</v>
      </c>
      <c r="AH25" s="57">
        <f t="shared" si="56"/>
        <v>65000</v>
      </c>
      <c r="AI25" s="57">
        <f t="shared" si="56"/>
        <v>65000</v>
      </c>
      <c r="AJ25" s="57">
        <f t="shared" si="56"/>
        <v>65000</v>
      </c>
      <c r="AK25" s="57">
        <f t="shared" si="56"/>
        <v>65000</v>
      </c>
      <c r="AL25" s="57">
        <f t="shared" si="56"/>
        <v>65000</v>
      </c>
      <c r="AM25" s="57">
        <f t="shared" si="56"/>
        <v>65000</v>
      </c>
      <c r="AN25" s="57">
        <f t="shared" si="56"/>
        <v>65000</v>
      </c>
    </row>
    <row r="26" spans="2:40" s="40" customFormat="1" ht="20.100000000000001" customHeight="1" thickBot="1" x14ac:dyDescent="0.3"/>
    <row r="28" spans="2:40" ht="19.5" customHeight="1" x14ac:dyDescent="0.25">
      <c r="B28" s="32" t="s">
        <v>112</v>
      </c>
      <c r="C28" s="55"/>
      <c r="D28" s="55"/>
      <c r="E28" s="55"/>
      <c r="F28" s="55"/>
      <c r="G28" s="55"/>
      <c r="H28" s="55"/>
      <c r="I28" s="55"/>
      <c r="J28" s="55"/>
      <c r="K28" s="55"/>
      <c r="L28" s="55"/>
      <c r="M28" s="55"/>
      <c r="N28" s="55"/>
      <c r="P28" s="55"/>
      <c r="Q28" s="55"/>
      <c r="R28" s="55"/>
      <c r="S28" s="55"/>
      <c r="T28" s="55"/>
      <c r="U28" s="55"/>
      <c r="V28" s="55"/>
      <c r="W28" s="55"/>
      <c r="X28" s="55"/>
      <c r="Y28" s="55"/>
      <c r="Z28" s="55"/>
      <c r="AA28" s="55"/>
      <c r="AC28" s="55"/>
      <c r="AD28" s="55"/>
      <c r="AE28" s="55"/>
      <c r="AF28" s="55"/>
      <c r="AG28" s="55"/>
      <c r="AH28" s="55"/>
      <c r="AI28" s="55"/>
      <c r="AJ28" s="55"/>
      <c r="AK28" s="55"/>
      <c r="AL28" s="55"/>
      <c r="AM28" s="55"/>
      <c r="AN28" s="55"/>
    </row>
    <row r="29" spans="2:40" ht="19.5" customHeight="1" x14ac:dyDescent="0.25">
      <c r="B29" s="62"/>
      <c r="C29" s="55"/>
      <c r="D29" s="55"/>
      <c r="E29" s="55"/>
      <c r="F29" s="55"/>
      <c r="G29" s="55"/>
      <c r="H29" s="55"/>
      <c r="I29" s="55"/>
      <c r="J29" s="55"/>
      <c r="K29" s="55"/>
      <c r="L29" s="55"/>
      <c r="M29" s="55"/>
      <c r="N29" s="55"/>
      <c r="P29" s="55"/>
      <c r="Q29" s="55"/>
      <c r="R29" s="55"/>
      <c r="S29" s="55"/>
      <c r="T29" s="55"/>
      <c r="U29" s="55"/>
      <c r="V29" s="55"/>
      <c r="W29" s="55"/>
      <c r="X29" s="55"/>
      <c r="Y29" s="55"/>
      <c r="Z29" s="55"/>
      <c r="AA29" s="55"/>
      <c r="AC29" s="55"/>
      <c r="AD29" s="55"/>
      <c r="AE29" s="55"/>
      <c r="AF29" s="55"/>
      <c r="AG29" s="55"/>
      <c r="AH29" s="55"/>
      <c r="AI29" s="55"/>
      <c r="AJ29" s="55"/>
      <c r="AK29" s="55"/>
      <c r="AL29" s="55"/>
      <c r="AM29" s="55"/>
      <c r="AN29" s="55"/>
    </row>
    <row r="30" spans="2:40" ht="19.5" customHeight="1" x14ac:dyDescent="0.25">
      <c r="B30" s="28" t="s">
        <v>164</v>
      </c>
      <c r="C30" s="33">
        <f>C25</f>
        <v>65000</v>
      </c>
      <c r="D30" s="33">
        <f>D25+C38</f>
        <v>65000</v>
      </c>
      <c r="E30" s="33">
        <f t="shared" ref="E30:M30" si="57">E25+D38</f>
        <v>66853.443548387091</v>
      </c>
      <c r="F30" s="33">
        <f t="shared" si="57"/>
        <v>68368.395550813817</v>
      </c>
      <c r="G30" s="33">
        <f t="shared" si="57"/>
        <v>69650.870883717202</v>
      </c>
      <c r="H30" s="33">
        <f t="shared" si="57"/>
        <v>70727.887194739043</v>
      </c>
      <c r="I30" s="33">
        <f t="shared" si="57"/>
        <v>71625.496660300443</v>
      </c>
      <c r="J30" s="33">
        <f t="shared" si="57"/>
        <v>72366.660878240669</v>
      </c>
      <c r="K30" s="33">
        <f t="shared" si="57"/>
        <v>72971.653256206482</v>
      </c>
      <c r="L30" s="33">
        <f t="shared" si="57"/>
        <v>73458.349437290322</v>
      </c>
      <c r="M30" s="33">
        <f t="shared" si="57"/>
        <v>73842.491158579025</v>
      </c>
      <c r="N30" s="33">
        <f>N25+M38</f>
        <v>74137.923502799153</v>
      </c>
      <c r="P30" s="33">
        <f>P25</f>
        <v>65000</v>
      </c>
      <c r="Q30" s="33">
        <f t="shared" ref="Q30:AA30" si="58">Q25+P38</f>
        <v>65000</v>
      </c>
      <c r="R30" s="33">
        <f t="shared" si="58"/>
        <v>66208.625491982501</v>
      </c>
      <c r="S30" s="33">
        <f t="shared" si="58"/>
        <v>67294.083767618053</v>
      </c>
      <c r="T30" s="33">
        <f t="shared" si="58"/>
        <v>68288.497517856958</v>
      </c>
      <c r="U30" s="33">
        <f t="shared" si="58"/>
        <v>69196.707882640607</v>
      </c>
      <c r="V30" s="33">
        <f t="shared" si="58"/>
        <v>70023.850790779805</v>
      </c>
      <c r="W30" s="33">
        <f t="shared" si="58"/>
        <v>70774.82572396574</v>
      </c>
      <c r="X30" s="33">
        <f t="shared" si="58"/>
        <v>71454.311260338465</v>
      </c>
      <c r="Y30" s="33">
        <f t="shared" si="58"/>
        <v>72066.770409614197</v>
      </c>
      <c r="Z30" s="33">
        <f t="shared" si="58"/>
        <v>72616.456331574373</v>
      </c>
      <c r="AA30" s="33">
        <f t="shared" si="58"/>
        <v>73107.418208650939</v>
      </c>
      <c r="AC30" s="33">
        <f>AC25</f>
        <v>65000</v>
      </c>
      <c r="AD30" s="33">
        <f t="shared" ref="AD30:AN30" si="59">AD25+AC38</f>
        <v>65000</v>
      </c>
      <c r="AE30" s="33">
        <f t="shared" si="59"/>
        <v>65436.278449214726</v>
      </c>
      <c r="AF30" s="33">
        <f t="shared" si="59"/>
        <v>65825.364512772765</v>
      </c>
      <c r="AG30" s="33">
        <f t="shared" si="59"/>
        <v>66174.265688884479</v>
      </c>
      <c r="AH30" s="33">
        <f t="shared" si="59"/>
        <v>66486.173180395373</v>
      </c>
      <c r="AI30" s="33">
        <f t="shared" si="59"/>
        <v>66764.072142834993</v>
      </c>
      <c r="AJ30" s="33">
        <f t="shared" si="59"/>
        <v>67010.73138418133</v>
      </c>
      <c r="AK30" s="33">
        <f t="shared" si="59"/>
        <v>67228.717878695854</v>
      </c>
      <c r="AL30" s="33">
        <f t="shared" si="59"/>
        <v>67420.410255679089</v>
      </c>
      <c r="AM30" s="33">
        <f t="shared" si="59"/>
        <v>67588.01148321158</v>
      </c>
      <c r="AN30" s="33">
        <f t="shared" si="59"/>
        <v>67733.560785220034</v>
      </c>
    </row>
    <row r="31" spans="2:40" ht="19.5" customHeight="1" x14ac:dyDescent="0.25">
      <c r="C31" s="33"/>
      <c r="D31" s="33"/>
      <c r="E31" s="33"/>
      <c r="F31" s="33"/>
      <c r="G31" s="33"/>
      <c r="H31" s="33"/>
      <c r="I31" s="33"/>
      <c r="J31" s="33"/>
      <c r="K31" s="33"/>
      <c r="L31" s="33"/>
      <c r="M31" s="33"/>
      <c r="N31" s="33"/>
      <c r="P31" s="33"/>
      <c r="Q31" s="33"/>
      <c r="R31" s="33"/>
      <c r="S31" s="33"/>
      <c r="T31" s="33"/>
      <c r="U31" s="33"/>
      <c r="V31" s="33"/>
      <c r="W31" s="33"/>
      <c r="X31" s="33"/>
      <c r="Y31" s="33"/>
      <c r="Z31" s="33"/>
      <c r="AA31" s="33"/>
      <c r="AC31" s="33"/>
      <c r="AD31" s="33"/>
      <c r="AE31" s="33"/>
      <c r="AF31" s="33"/>
      <c r="AG31" s="33"/>
      <c r="AH31" s="33"/>
      <c r="AI31" s="33"/>
      <c r="AJ31" s="33"/>
      <c r="AK31" s="33"/>
      <c r="AL31" s="33"/>
      <c r="AM31" s="33"/>
      <c r="AN31" s="33"/>
    </row>
    <row r="32" spans="2:40" ht="19.5" customHeight="1" x14ac:dyDescent="0.25">
      <c r="B32" s="30" t="s">
        <v>75</v>
      </c>
      <c r="C32" s="57">
        <f t="shared" ref="C32:N32" si="60">C47*C9</f>
        <v>52419.354838709682</v>
      </c>
      <c r="D32" s="57">
        <f t="shared" si="60"/>
        <v>52682.648401826482</v>
      </c>
      <c r="E32" s="57">
        <f t="shared" si="60"/>
        <v>54451.306141497669</v>
      </c>
      <c r="F32" s="57">
        <f t="shared" si="60"/>
        <v>55953.244470420868</v>
      </c>
      <c r="G32" s="57">
        <f t="shared" si="60"/>
        <v>57271.377756612324</v>
      </c>
      <c r="H32" s="57">
        <f t="shared" si="60"/>
        <v>58425.107436308506</v>
      </c>
      <c r="I32" s="57">
        <f t="shared" si="60"/>
        <v>59433.530313941395</v>
      </c>
      <c r="J32" s="57">
        <f t="shared" si="60"/>
        <v>60313.631775152717</v>
      </c>
      <c r="K32" s="57">
        <f t="shared" si="60"/>
        <v>61080.549741537994</v>
      </c>
      <c r="L32" s="57">
        <f t="shared" si="60"/>
        <v>61747.756092220749</v>
      </c>
      <c r="M32" s="57">
        <f t="shared" si="60"/>
        <v>62327.224362161192</v>
      </c>
      <c r="N32" s="57">
        <f t="shared" si="60"/>
        <v>62828.748731185711</v>
      </c>
      <c r="P32" s="57">
        <f t="shared" ref="P32:AA32" si="61">P47*P9</f>
        <v>47376.093294460647</v>
      </c>
      <c r="Q32" s="57">
        <f t="shared" si="61"/>
        <v>47710.12095523622</v>
      </c>
      <c r="R32" s="57">
        <f t="shared" si="61"/>
        <v>48933.352880904771</v>
      </c>
      <c r="S32" s="57">
        <f t="shared" si="61"/>
        <v>50072.953814745233</v>
      </c>
      <c r="T32" s="57">
        <f t="shared" si="61"/>
        <v>51150.891996339247</v>
      </c>
      <c r="U32" s="57">
        <f t="shared" si="61"/>
        <v>52169.243898219938</v>
      </c>
      <c r="V32" s="57">
        <f t="shared" si="61"/>
        <v>53130.440138469196</v>
      </c>
      <c r="W32" s="57">
        <f t="shared" si="61"/>
        <v>54036.864300229536</v>
      </c>
      <c r="X32" s="57">
        <f t="shared" si="61"/>
        <v>54890.856431740678</v>
      </c>
      <c r="Y32" s="57">
        <f t="shared" si="61"/>
        <v>55694.709217307471</v>
      </c>
      <c r="Z32" s="57">
        <f t="shared" si="61"/>
        <v>56450.664718545013</v>
      </c>
      <c r="AA32" s="57">
        <f t="shared" si="61"/>
        <v>57159.826590032011</v>
      </c>
      <c r="AC32" s="57">
        <f t="shared" ref="AC32:AN32" si="62">AC47*AC9</f>
        <v>58800.984238013087</v>
      </c>
      <c r="AD32" s="57">
        <f t="shared" si="62"/>
        <v>58946.144543917646</v>
      </c>
      <c r="AE32" s="57">
        <f t="shared" si="62"/>
        <v>59484.846332796595</v>
      </c>
      <c r="AF32" s="57">
        <f t="shared" si="62"/>
        <v>59979.40514902908</v>
      </c>
      <c r="AG32" s="57">
        <f t="shared" si="62"/>
        <v>60435.913173386944</v>
      </c>
      <c r="AH32" s="57">
        <f t="shared" si="62"/>
        <v>60857.040778740004</v>
      </c>
      <c r="AI32" s="57">
        <f t="shared" si="62"/>
        <v>61245.306602736186</v>
      </c>
      <c r="AJ32" s="57">
        <f t="shared" si="62"/>
        <v>61603.06433445229</v>
      </c>
      <c r="AK32" s="57">
        <f t="shared" si="62"/>
        <v>61932.512422695429</v>
      </c>
      <c r="AL32" s="57">
        <f t="shared" si="62"/>
        <v>62235.703183905513</v>
      </c>
      <c r="AM32" s="57">
        <f t="shared" si="62"/>
        <v>62514.551481982409</v>
      </c>
      <c r="AN32" s="57">
        <f t="shared" si="62"/>
        <v>62770.442787269538</v>
      </c>
    </row>
    <row r="33" spans="2:40" ht="19.5" customHeight="1" x14ac:dyDescent="0.25">
      <c r="B33" s="30"/>
      <c r="C33" s="38"/>
      <c r="D33" s="42"/>
      <c r="E33" s="56"/>
      <c r="F33" s="54"/>
      <c r="G33" s="54"/>
      <c r="H33" s="54"/>
      <c r="I33" s="54"/>
      <c r="J33" s="54"/>
      <c r="K33" s="54"/>
      <c r="L33" s="54"/>
      <c r="M33" s="54"/>
      <c r="P33" s="38"/>
      <c r="Q33" s="42"/>
      <c r="R33" s="56"/>
      <c r="S33" s="54"/>
      <c r="T33" s="54"/>
      <c r="U33" s="54"/>
      <c r="V33" s="54"/>
      <c r="W33" s="54"/>
      <c r="X33" s="54"/>
      <c r="Y33" s="54"/>
      <c r="Z33" s="54"/>
      <c r="AC33" s="38"/>
      <c r="AD33" s="42"/>
      <c r="AE33" s="56"/>
      <c r="AF33" s="54"/>
      <c r="AG33" s="54"/>
      <c r="AH33" s="54"/>
      <c r="AI33" s="54"/>
      <c r="AJ33" s="54"/>
      <c r="AK33" s="54"/>
      <c r="AL33" s="54"/>
      <c r="AM33" s="54"/>
    </row>
    <row r="34" spans="2:40" ht="19.5" customHeight="1" x14ac:dyDescent="0.25">
      <c r="B34" s="28" t="s">
        <v>37</v>
      </c>
      <c r="C34" s="57">
        <f>C53*C11</f>
        <v>12580.645161290324</v>
      </c>
      <c r="D34" s="57">
        <f t="shared" ref="D34:N34" si="63">D53*D11</f>
        <v>10463.908049786422</v>
      </c>
      <c r="E34" s="57">
        <f t="shared" si="63"/>
        <v>9033.741856075605</v>
      </c>
      <c r="F34" s="57">
        <f t="shared" si="63"/>
        <v>7764.2801966757379</v>
      </c>
      <c r="G34" s="57">
        <f t="shared" si="63"/>
        <v>6651.6059323658419</v>
      </c>
      <c r="H34" s="57">
        <f t="shared" si="63"/>
        <v>5677.2830981300895</v>
      </c>
      <c r="I34" s="57">
        <f t="shared" si="63"/>
        <v>4825.3054681183794</v>
      </c>
      <c r="J34" s="57">
        <f t="shared" si="63"/>
        <v>4081.3758468814794</v>
      </c>
      <c r="K34" s="57">
        <f t="shared" si="63"/>
        <v>3432.754077378167</v>
      </c>
      <c r="L34" s="57">
        <f t="shared" si="63"/>
        <v>2868.1021864905515</v>
      </c>
      <c r="M34" s="57">
        <f t="shared" si="63"/>
        <v>2377.3432936186728</v>
      </c>
      <c r="N34" s="57">
        <f t="shared" si="63"/>
        <v>1947.5804879124269</v>
      </c>
      <c r="P34" s="57">
        <f t="shared" ref="P34:AA34" si="64">P53*P11</f>
        <v>17623.906705539361</v>
      </c>
      <c r="Q34" s="57">
        <f t="shared" si="64"/>
        <v>16081.253552781271</v>
      </c>
      <c r="R34" s="57">
        <f t="shared" si="64"/>
        <v>14981.188843459673</v>
      </c>
      <c r="S34" s="57">
        <f t="shared" si="64"/>
        <v>13932.632435015865</v>
      </c>
      <c r="T34" s="57">
        <f t="shared" si="64"/>
        <v>12940.897638877104</v>
      </c>
      <c r="U34" s="57">
        <f t="shared" si="64"/>
        <v>12003.613193640869</v>
      </c>
      <c r="V34" s="57">
        <f t="shared" si="64"/>
        <v>11118.584928344872</v>
      </c>
      <c r="W34" s="57">
        <f t="shared" si="64"/>
        <v>10283.650163397735</v>
      </c>
      <c r="X34" s="57">
        <f t="shared" si="64"/>
        <v>9496.684418983592</v>
      </c>
      <c r="Y34" s="57">
        <f t="shared" si="64"/>
        <v>8755.6048607323501</v>
      </c>
      <c r="Z34" s="57">
        <f t="shared" si="64"/>
        <v>8058.3734043784216</v>
      </c>
      <c r="AA34" s="57">
        <f t="shared" si="64"/>
        <v>7399.714072498341</v>
      </c>
      <c r="AC34" s="57">
        <f t="shared" ref="AC34:AN34" si="65">AC53*AC11</f>
        <v>6199.0157619869096</v>
      </c>
      <c r="AD34" s="57">
        <f t="shared" si="65"/>
        <v>5617.5770068676266</v>
      </c>
      <c r="AE34" s="57">
        <f t="shared" si="65"/>
        <v>5126.067603645376</v>
      </c>
      <c r="AF34" s="57">
        <f t="shared" si="65"/>
        <v>4671.6936748592143</v>
      </c>
      <c r="AG34" s="57">
        <f t="shared" si="65"/>
        <v>4252.1793351021633</v>
      </c>
      <c r="AH34" s="57">
        <f t="shared" si="65"/>
        <v>3865.0602588203747</v>
      </c>
      <c r="AI34" s="57">
        <f t="shared" si="65"/>
        <v>3508.0341559174835</v>
      </c>
      <c r="AJ34" s="57">
        <f t="shared" si="65"/>
        <v>3178.9491710331886</v>
      </c>
      <c r="AK34" s="57">
        <f t="shared" si="65"/>
        <v>2875.7952003213377</v>
      </c>
      <c r="AL34" s="57">
        <f t="shared" si="65"/>
        <v>2596.695588562</v>
      </c>
      <c r="AM34" s="57">
        <f t="shared" si="65"/>
        <v>2339.899216009147</v>
      </c>
      <c r="AN34" s="57">
        <f t="shared" si="65"/>
        <v>2102.7107185820541</v>
      </c>
    </row>
    <row r="35" spans="2:40" ht="19.5" customHeight="1" x14ac:dyDescent="0.25">
      <c r="C35" s="57"/>
      <c r="D35" s="57"/>
      <c r="E35" s="57"/>
      <c r="F35" s="57"/>
      <c r="G35" s="57"/>
      <c r="H35" s="57"/>
      <c r="I35" s="57"/>
      <c r="J35" s="57"/>
      <c r="K35" s="57"/>
      <c r="L35" s="57"/>
      <c r="M35" s="57"/>
      <c r="N35" s="57"/>
      <c r="P35" s="57"/>
      <c r="Q35" s="57"/>
      <c r="R35" s="57"/>
      <c r="S35" s="57"/>
      <c r="T35" s="57"/>
      <c r="U35" s="57"/>
      <c r="V35" s="57"/>
      <c r="W35" s="57"/>
      <c r="X35" s="57"/>
      <c r="Y35" s="57"/>
      <c r="Z35" s="57"/>
      <c r="AA35" s="57"/>
      <c r="AC35" s="57"/>
      <c r="AD35" s="57"/>
      <c r="AE35" s="57"/>
      <c r="AF35" s="57"/>
      <c r="AG35" s="57"/>
      <c r="AH35" s="57"/>
      <c r="AI35" s="57"/>
      <c r="AJ35" s="57"/>
      <c r="AK35" s="57"/>
      <c r="AL35" s="57"/>
      <c r="AM35" s="57"/>
      <c r="AN35" s="57"/>
    </row>
    <row r="36" spans="2:40" ht="19.5" customHeight="1" x14ac:dyDescent="0.25">
      <c r="B36" s="28" t="s">
        <v>101</v>
      </c>
      <c r="C36" s="58">
        <f t="shared" ref="C36:N36" si="66">C32+C34</f>
        <v>65000.000000000007</v>
      </c>
      <c r="D36" s="58">
        <f t="shared" si="66"/>
        <v>63146.556451612902</v>
      </c>
      <c r="E36" s="58">
        <f t="shared" si="66"/>
        <v>63485.047997573274</v>
      </c>
      <c r="F36" s="58">
        <f t="shared" si="66"/>
        <v>63717.524667096608</v>
      </c>
      <c r="G36" s="58">
        <f t="shared" si="66"/>
        <v>63922.983688978165</v>
      </c>
      <c r="H36" s="58">
        <f t="shared" si="66"/>
        <v>64102.390534438593</v>
      </c>
      <c r="I36" s="58">
        <f t="shared" si="66"/>
        <v>64258.835782059774</v>
      </c>
      <c r="J36" s="58">
        <f t="shared" si="66"/>
        <v>64395.007622034194</v>
      </c>
      <c r="K36" s="58">
        <f t="shared" si="66"/>
        <v>64513.30381891616</v>
      </c>
      <c r="L36" s="58">
        <f t="shared" si="66"/>
        <v>64615.858278711297</v>
      </c>
      <c r="M36" s="58">
        <f t="shared" si="66"/>
        <v>64704.567655779865</v>
      </c>
      <c r="N36" s="58">
        <f t="shared" si="66"/>
        <v>64776.329219098137</v>
      </c>
      <c r="P36" s="58">
        <f t="shared" ref="P36:AA36" si="67">P32+P34</f>
        <v>65000.000000000007</v>
      </c>
      <c r="Q36" s="58">
        <f t="shared" si="67"/>
        <v>63791.374508017492</v>
      </c>
      <c r="R36" s="58">
        <f t="shared" si="67"/>
        <v>63914.541724364448</v>
      </c>
      <c r="S36" s="58">
        <f t="shared" si="67"/>
        <v>64005.586249761094</v>
      </c>
      <c r="T36" s="58">
        <f t="shared" si="67"/>
        <v>64091.789635216352</v>
      </c>
      <c r="U36" s="58">
        <f t="shared" si="67"/>
        <v>64172.857091860809</v>
      </c>
      <c r="V36" s="58">
        <f t="shared" si="67"/>
        <v>64249.025066814065</v>
      </c>
      <c r="W36" s="58">
        <f t="shared" si="67"/>
        <v>64320.514463627274</v>
      </c>
      <c r="X36" s="58">
        <f t="shared" si="67"/>
        <v>64387.540850724268</v>
      </c>
      <c r="Y36" s="58">
        <f t="shared" si="67"/>
        <v>64450.314078039824</v>
      </c>
      <c r="Z36" s="58">
        <f t="shared" si="67"/>
        <v>64509.038122923434</v>
      </c>
      <c r="AA36" s="58">
        <f t="shared" si="67"/>
        <v>64559.540662530351</v>
      </c>
      <c r="AC36" s="58">
        <f t="shared" ref="AC36:AN36" si="68">AC32+AC34</f>
        <v>65000</v>
      </c>
      <c r="AD36" s="58">
        <f t="shared" si="68"/>
        <v>64563.721550785274</v>
      </c>
      <c r="AE36" s="58">
        <f t="shared" si="68"/>
        <v>64610.913936441968</v>
      </c>
      <c r="AF36" s="58">
        <f t="shared" si="68"/>
        <v>64651.098823888293</v>
      </c>
      <c r="AG36" s="58">
        <f t="shared" si="68"/>
        <v>64688.092508489106</v>
      </c>
      <c r="AH36" s="58">
        <f t="shared" si="68"/>
        <v>64722.10103756038</v>
      </c>
      <c r="AI36" s="58">
        <f t="shared" si="68"/>
        <v>64753.34075865367</v>
      </c>
      <c r="AJ36" s="58">
        <f t="shared" si="68"/>
        <v>64782.013505485476</v>
      </c>
      <c r="AK36" s="58">
        <f t="shared" si="68"/>
        <v>64808.307623016764</v>
      </c>
      <c r="AL36" s="58">
        <f t="shared" si="68"/>
        <v>64832.39877246751</v>
      </c>
      <c r="AM36" s="58">
        <f t="shared" si="68"/>
        <v>64854.450697991553</v>
      </c>
      <c r="AN36" s="58">
        <f t="shared" si="68"/>
        <v>64873.153505851595</v>
      </c>
    </row>
    <row r="37" spans="2:40" ht="19.5" customHeight="1" x14ac:dyDescent="0.25"/>
    <row r="38" spans="2:40" ht="19.5" customHeight="1" x14ac:dyDescent="0.25">
      <c r="B38" s="28" t="s">
        <v>165</v>
      </c>
      <c r="C38" s="33">
        <f t="shared" ref="C38:I38" si="69">C30-C36</f>
        <v>0</v>
      </c>
      <c r="D38" s="33">
        <f t="shared" si="69"/>
        <v>1853.4435483870984</v>
      </c>
      <c r="E38" s="33">
        <f t="shared" si="69"/>
        <v>3368.395550813817</v>
      </c>
      <c r="F38" s="33">
        <f t="shared" si="69"/>
        <v>4650.8708837172089</v>
      </c>
      <c r="G38" s="33">
        <f t="shared" si="69"/>
        <v>5727.8871947390362</v>
      </c>
      <c r="H38" s="33">
        <f t="shared" si="69"/>
        <v>6625.4966603004505</v>
      </c>
      <c r="I38" s="33">
        <f t="shared" si="69"/>
        <v>7366.6608782406693</v>
      </c>
      <c r="J38" s="33">
        <f t="shared" ref="J38:N38" si="70">J30-J36</f>
        <v>7971.6532562064749</v>
      </c>
      <c r="K38" s="33">
        <f t="shared" si="70"/>
        <v>8458.3494372903224</v>
      </c>
      <c r="L38" s="33">
        <f t="shared" si="70"/>
        <v>8842.4911585790251</v>
      </c>
      <c r="M38" s="33">
        <f t="shared" si="70"/>
        <v>9137.9235027991599</v>
      </c>
      <c r="N38" s="33">
        <f t="shared" si="70"/>
        <v>9361.5942837010152</v>
      </c>
      <c r="P38" s="33">
        <f t="shared" ref="P38:V38" si="71">P30-P36</f>
        <v>0</v>
      </c>
      <c r="Q38" s="33">
        <f t="shared" si="71"/>
        <v>1208.6254919825078</v>
      </c>
      <c r="R38" s="33">
        <f t="shared" si="71"/>
        <v>2294.0837676180527</v>
      </c>
      <c r="S38" s="33">
        <f t="shared" si="71"/>
        <v>3288.4975178569584</v>
      </c>
      <c r="T38" s="33">
        <f t="shared" si="71"/>
        <v>4196.7078826406068</v>
      </c>
      <c r="U38" s="33">
        <f t="shared" si="71"/>
        <v>5023.8507907797975</v>
      </c>
      <c r="V38" s="33">
        <f t="shared" si="71"/>
        <v>5774.8257239657396</v>
      </c>
      <c r="W38" s="33">
        <f t="shared" ref="W38:AA38" si="72">W30-W36</f>
        <v>6454.3112603384652</v>
      </c>
      <c r="X38" s="33">
        <f t="shared" si="72"/>
        <v>7066.770409614197</v>
      </c>
      <c r="Y38" s="33">
        <f t="shared" si="72"/>
        <v>7616.4563315743726</v>
      </c>
      <c r="Z38" s="33">
        <f t="shared" si="72"/>
        <v>8107.4182086509391</v>
      </c>
      <c r="AA38" s="33">
        <f t="shared" si="72"/>
        <v>8547.8775461205878</v>
      </c>
      <c r="AC38" s="33">
        <f t="shared" ref="AC38:AN38" si="73">AC30-AC36</f>
        <v>0</v>
      </c>
      <c r="AD38" s="33">
        <f t="shared" si="73"/>
        <v>436.2784492147257</v>
      </c>
      <c r="AE38" s="33">
        <f t="shared" si="73"/>
        <v>825.36451277275773</v>
      </c>
      <c r="AF38" s="33">
        <f t="shared" si="73"/>
        <v>1174.2656888844722</v>
      </c>
      <c r="AG38" s="33">
        <f t="shared" si="73"/>
        <v>1486.1731803953735</v>
      </c>
      <c r="AH38" s="33">
        <f t="shared" si="73"/>
        <v>1764.0721428349934</v>
      </c>
      <c r="AI38" s="33">
        <f t="shared" si="73"/>
        <v>2010.7313841813229</v>
      </c>
      <c r="AJ38" s="33">
        <f t="shared" si="73"/>
        <v>2228.7178786958539</v>
      </c>
      <c r="AK38" s="33">
        <f t="shared" si="73"/>
        <v>2420.4102556790895</v>
      </c>
      <c r="AL38" s="33">
        <f t="shared" si="73"/>
        <v>2588.0114832115796</v>
      </c>
      <c r="AM38" s="33">
        <f t="shared" si="73"/>
        <v>2733.5607852200264</v>
      </c>
      <c r="AN38" s="33">
        <f t="shared" si="73"/>
        <v>2860.407279368439</v>
      </c>
    </row>
    <row r="39" spans="2:40" s="44" customFormat="1" ht="19.5" customHeight="1" x14ac:dyDescent="0.25"/>
    <row r="40" spans="2:40" ht="19.5" customHeight="1" x14ac:dyDescent="0.25">
      <c r="B40" s="31" t="s">
        <v>113</v>
      </c>
      <c r="C40" s="69">
        <f>$B$3-C36</f>
        <v>715000</v>
      </c>
      <c r="D40" s="69">
        <f t="shared" ref="D40:N40" si="74">C40-D36</f>
        <v>651853.44354838715</v>
      </c>
      <c r="E40" s="69">
        <f t="shared" si="74"/>
        <v>588368.39555081388</v>
      </c>
      <c r="F40" s="69">
        <f t="shared" si="74"/>
        <v>524650.87088371732</v>
      </c>
      <c r="G40" s="69">
        <f t="shared" si="74"/>
        <v>460727.88719473913</v>
      </c>
      <c r="H40" s="69">
        <f t="shared" si="74"/>
        <v>396625.49666030053</v>
      </c>
      <c r="I40" s="69">
        <f t="shared" si="74"/>
        <v>332366.66087824077</v>
      </c>
      <c r="J40" s="69">
        <f t="shared" si="74"/>
        <v>267971.6532562066</v>
      </c>
      <c r="K40" s="69">
        <f t="shared" si="74"/>
        <v>203458.34943729045</v>
      </c>
      <c r="L40" s="69">
        <f t="shared" si="74"/>
        <v>138842.49115857916</v>
      </c>
      <c r="M40" s="69">
        <f t="shared" si="74"/>
        <v>74137.923502799298</v>
      </c>
      <c r="N40" s="69">
        <f t="shared" si="74"/>
        <v>9361.5942837011607</v>
      </c>
      <c r="P40" s="69">
        <f>$B$3-P36</f>
        <v>715000</v>
      </c>
      <c r="Q40" s="69">
        <f t="shared" ref="Q40:AA40" si="75">P40-Q36</f>
        <v>651208.62549198256</v>
      </c>
      <c r="R40" s="69">
        <f t="shared" si="75"/>
        <v>587294.08376761805</v>
      </c>
      <c r="S40" s="69">
        <f t="shared" si="75"/>
        <v>523288.49751785694</v>
      </c>
      <c r="T40" s="69">
        <f t="shared" si="75"/>
        <v>459196.70788264059</v>
      </c>
      <c r="U40" s="69">
        <f t="shared" si="75"/>
        <v>395023.8507907798</v>
      </c>
      <c r="V40" s="69">
        <f t="shared" si="75"/>
        <v>330774.82572396577</v>
      </c>
      <c r="W40" s="69">
        <f t="shared" si="75"/>
        <v>266454.31126033852</v>
      </c>
      <c r="X40" s="69">
        <f t="shared" si="75"/>
        <v>202066.77040961426</v>
      </c>
      <c r="Y40" s="69">
        <f t="shared" si="75"/>
        <v>137616.45633157442</v>
      </c>
      <c r="Z40" s="69">
        <f t="shared" si="75"/>
        <v>73107.418208650983</v>
      </c>
      <c r="AA40" s="69">
        <f t="shared" si="75"/>
        <v>8547.8775461206315</v>
      </c>
      <c r="AC40" s="69">
        <f>$B$3-AC36</f>
        <v>715000</v>
      </c>
      <c r="AD40" s="69">
        <f t="shared" ref="AD40:AN40" si="76">AC40-AD36</f>
        <v>650436.27844921476</v>
      </c>
      <c r="AE40" s="69">
        <f t="shared" si="76"/>
        <v>585825.36451277277</v>
      </c>
      <c r="AF40" s="69">
        <f t="shared" si="76"/>
        <v>521174.26568888448</v>
      </c>
      <c r="AG40" s="69">
        <f t="shared" si="76"/>
        <v>456486.17318039539</v>
      </c>
      <c r="AH40" s="69">
        <f t="shared" si="76"/>
        <v>391764.07214283501</v>
      </c>
      <c r="AI40" s="69">
        <f t="shared" si="76"/>
        <v>327010.73138418136</v>
      </c>
      <c r="AJ40" s="69">
        <f t="shared" si="76"/>
        <v>262228.71787869587</v>
      </c>
      <c r="AK40" s="69">
        <f t="shared" si="76"/>
        <v>197420.4102556791</v>
      </c>
      <c r="AL40" s="69">
        <f t="shared" si="76"/>
        <v>132588.01148321159</v>
      </c>
      <c r="AM40" s="69">
        <f t="shared" si="76"/>
        <v>67733.560785220034</v>
      </c>
      <c r="AN40" s="69">
        <f t="shared" si="76"/>
        <v>2860.407279368439</v>
      </c>
    </row>
    <row r="41" spans="2:40" s="40" customFormat="1" ht="19.5" customHeight="1" thickBot="1" x14ac:dyDescent="0.3">
      <c r="B41" s="63"/>
      <c r="C41" s="64"/>
      <c r="D41" s="64"/>
      <c r="E41" s="64"/>
      <c r="F41" s="64"/>
      <c r="G41" s="64"/>
      <c r="H41" s="64"/>
      <c r="I41" s="64"/>
      <c r="J41" s="64"/>
      <c r="K41" s="64"/>
      <c r="L41" s="64"/>
      <c r="M41" s="64"/>
      <c r="N41" s="64"/>
      <c r="P41" s="64"/>
      <c r="Q41" s="64"/>
      <c r="R41" s="64"/>
      <c r="S41" s="64"/>
      <c r="T41" s="64"/>
      <c r="U41" s="64"/>
      <c r="V41" s="64"/>
      <c r="W41" s="64"/>
      <c r="X41" s="64"/>
      <c r="Y41" s="64"/>
      <c r="Z41" s="64"/>
      <c r="AA41" s="64"/>
      <c r="AC41" s="64"/>
      <c r="AD41" s="64"/>
      <c r="AE41" s="64"/>
      <c r="AF41" s="64"/>
      <c r="AG41" s="64"/>
      <c r="AH41" s="64"/>
      <c r="AI41" s="64"/>
      <c r="AJ41" s="64"/>
      <c r="AK41" s="64"/>
      <c r="AL41" s="64"/>
      <c r="AM41" s="64"/>
      <c r="AN41" s="64"/>
    </row>
    <row r="42" spans="2:40" ht="19.5" customHeight="1" x14ac:dyDescent="0.25">
      <c r="B42" s="31"/>
      <c r="C42" s="69"/>
      <c r="D42" s="69"/>
      <c r="E42" s="69"/>
      <c r="F42" s="69"/>
      <c r="G42" s="69"/>
      <c r="H42" s="69"/>
      <c r="I42" s="69"/>
      <c r="J42" s="69"/>
      <c r="K42" s="69"/>
      <c r="L42" s="69"/>
      <c r="M42" s="69"/>
      <c r="N42" s="69"/>
      <c r="P42" s="69"/>
      <c r="Q42" s="69"/>
      <c r="R42" s="69"/>
      <c r="S42" s="69"/>
      <c r="T42" s="69"/>
      <c r="U42" s="69"/>
      <c r="V42" s="69"/>
      <c r="W42" s="69"/>
      <c r="X42" s="69"/>
      <c r="Y42" s="69"/>
      <c r="Z42" s="69"/>
      <c r="AA42" s="69"/>
      <c r="AC42" s="69"/>
      <c r="AD42" s="69"/>
      <c r="AE42" s="69"/>
      <c r="AF42" s="69"/>
      <c r="AG42" s="69"/>
      <c r="AH42" s="69"/>
      <c r="AI42" s="69"/>
      <c r="AJ42" s="69"/>
      <c r="AK42" s="69"/>
      <c r="AL42" s="69"/>
      <c r="AM42" s="69"/>
      <c r="AN42" s="69"/>
    </row>
    <row r="43" spans="2:40" ht="20.100000000000001" customHeight="1" x14ac:dyDescent="0.25">
      <c r="B43" s="32" t="s">
        <v>111</v>
      </c>
    </row>
    <row r="45" spans="2:40" ht="20.100000000000001" customHeight="1" x14ac:dyDescent="0.25">
      <c r="B45" s="30" t="s">
        <v>106</v>
      </c>
      <c r="C45" s="171"/>
      <c r="D45" s="39">
        <f>C49+C65</f>
        <v>4235.4838709677424</v>
      </c>
      <c r="E45" s="39">
        <f>D49+D65</f>
        <v>7419.2268277114945</v>
      </c>
      <c r="F45" s="39">
        <f t="shared" ref="F45:N45" si="77">E49+E65</f>
        <v>9873.7412378947338</v>
      </c>
      <c r="G45" s="39">
        <f t="shared" si="77"/>
        <v>11720.707003775</v>
      </c>
      <c r="H45" s="39">
        <f>G49+G65</f>
        <v>13067.415100758222</v>
      </c>
      <c r="I45" s="39">
        <f t="shared" si="77"/>
        <v>14004.055397599355</v>
      </c>
      <c r="J45" s="39">
        <f t="shared" si="77"/>
        <v>14606.408312145715</v>
      </c>
      <c r="K45" s="39">
        <f t="shared" si="77"/>
        <v>14938.003424648268</v>
      </c>
      <c r="L45" s="39">
        <f t="shared" si="77"/>
        <v>15051.974034559584</v>
      </c>
      <c r="M45" s="39">
        <f t="shared" si="77"/>
        <v>14992.644349319587</v>
      </c>
      <c r="N45" s="39">
        <f t="shared" si="77"/>
        <v>14796.886113518</v>
      </c>
      <c r="P45" s="46"/>
      <c r="Q45" s="39">
        <f>P49+P65</f>
        <v>4187.5728862973765</v>
      </c>
      <c r="R45" s="39">
        <f t="shared" ref="R45:T45" si="78">Q49+Q65</f>
        <v>7661.111722304664</v>
      </c>
      <c r="S45" s="39">
        <f t="shared" si="78"/>
        <v>10585.026186616464</v>
      </c>
      <c r="T45" s="39">
        <f t="shared" si="78"/>
        <v>13020.121999462457</v>
      </c>
      <c r="U45" s="39">
        <f>T49+T65</f>
        <v>15022.940248656307</v>
      </c>
      <c r="V45" s="39">
        <f t="shared" ref="V45:AA45" si="79">U49+U65</f>
        <v>16644.432206209043</v>
      </c>
      <c r="W45" s="39">
        <f t="shared" si="79"/>
        <v>17930.479444269673</v>
      </c>
      <c r="X45" s="39">
        <f t="shared" si="79"/>
        <v>18922.341378062305</v>
      </c>
      <c r="Y45" s="39">
        <f t="shared" si="79"/>
        <v>19657.068112100904</v>
      </c>
      <c r="Z45" s="39">
        <f t="shared" si="79"/>
        <v>20167.880375950728</v>
      </c>
      <c r="AA45" s="39">
        <f t="shared" si="79"/>
        <v>20484.518848426669</v>
      </c>
      <c r="AC45" s="46"/>
      <c r="AD45" s="39">
        <f>AC49+AC65</f>
        <v>5187.2178660467425</v>
      </c>
      <c r="AE45" s="39">
        <f t="shared" ref="AE45" si="80">AD49+AD65</f>
        <v>9458.6338717536491</v>
      </c>
      <c r="AF45" s="39">
        <f t="shared" ref="AF45" si="81">AE49+AE65</f>
        <v>12970.624563779056</v>
      </c>
      <c r="AG45" s="39">
        <f t="shared" ref="AG45" si="82">AF49+AF65</f>
        <v>15822.526504091693</v>
      </c>
      <c r="AH45" s="39">
        <f>AG49+AG65</f>
        <v>18102.337124885973</v>
      </c>
      <c r="AI45" s="39">
        <f t="shared" ref="AI45" si="83">AH49+AH65</f>
        <v>19887.686160533514</v>
      </c>
      <c r="AJ45" s="39">
        <f t="shared" ref="AJ45" si="84">AI49+AI65</f>
        <v>21246.979209235767</v>
      </c>
      <c r="AK45" s="39">
        <f t="shared" ref="AK45" si="85">AJ49+AJ65</f>
        <v>22240.41951709921</v>
      </c>
      <c r="AL45" s="39">
        <f t="shared" ref="AL45" si="86">AK49+AK65</f>
        <v>22920.922048915178</v>
      </c>
      <c r="AM45" s="39">
        <f t="shared" ref="AM45" si="87">AL49+AL65</f>
        <v>23334.930696096875</v>
      </c>
      <c r="AN45" s="39">
        <f t="shared" ref="AN45" si="88">AM49+AM65</f>
        <v>23523.148441562807</v>
      </c>
    </row>
    <row r="46" spans="2:40" ht="20.100000000000001" customHeight="1" x14ac:dyDescent="0.25">
      <c r="C46" s="70"/>
      <c r="D46" s="70"/>
      <c r="E46" s="70"/>
      <c r="F46" s="70"/>
      <c r="G46" s="70"/>
      <c r="H46" s="70"/>
      <c r="I46" s="70"/>
      <c r="J46" s="70"/>
      <c r="K46" s="70"/>
      <c r="L46" s="70"/>
      <c r="M46" s="70"/>
      <c r="N46" s="46"/>
      <c r="P46" s="70"/>
      <c r="Q46" s="70"/>
      <c r="R46" s="70"/>
      <c r="S46" s="70"/>
      <c r="T46" s="70"/>
      <c r="U46" s="70"/>
      <c r="V46" s="70"/>
      <c r="W46" s="70"/>
      <c r="X46" s="70"/>
      <c r="Y46" s="70"/>
      <c r="Z46" s="70"/>
      <c r="AA46" s="46"/>
      <c r="AC46" s="70"/>
      <c r="AD46" s="70"/>
      <c r="AE46" s="70"/>
      <c r="AF46" s="70"/>
      <c r="AG46" s="70"/>
      <c r="AH46" s="70"/>
      <c r="AI46" s="70"/>
      <c r="AJ46" s="70"/>
      <c r="AK46" s="70"/>
      <c r="AL46" s="70"/>
      <c r="AM46" s="70"/>
      <c r="AN46" s="46"/>
    </row>
    <row r="47" spans="2:40" ht="20.100000000000001" customHeight="1" x14ac:dyDescent="0.25">
      <c r="B47" s="30" t="s">
        <v>100</v>
      </c>
      <c r="C47" s="41">
        <f>(C30/(C9+(C17/C15)*C11))</f>
        <v>5241.9354838709678</v>
      </c>
      <c r="D47" s="41">
        <f t="shared" ref="D47:N47" si="89">(D30/(D9+(D17/D15)*D11))</f>
        <v>4946.7275494672749</v>
      </c>
      <c r="E47" s="41">
        <f t="shared" si="89"/>
        <v>4800.7499518611976</v>
      </c>
      <c r="F47" s="41">
        <f t="shared" si="89"/>
        <v>4632.0842618268016</v>
      </c>
      <c r="G47" s="41">
        <f t="shared" si="89"/>
        <v>4451.8364377574544</v>
      </c>
      <c r="H47" s="41">
        <f t="shared" si="89"/>
        <v>4264.33662894395</v>
      </c>
      <c r="I47" s="41">
        <f t="shared" si="89"/>
        <v>4073.1826124819777</v>
      </c>
      <c r="J47" s="41">
        <f t="shared" si="89"/>
        <v>3881.219688656598</v>
      </c>
      <c r="K47" s="41">
        <f t="shared" si="89"/>
        <v>3690.6773111928014</v>
      </c>
      <c r="L47" s="41">
        <f t="shared" si="89"/>
        <v>3503.2788730141647</v>
      </c>
      <c r="M47" s="41">
        <f t="shared" si="89"/>
        <v>3320.3335139452633</v>
      </c>
      <c r="N47" s="41">
        <f t="shared" si="89"/>
        <v>3141.4374365592857</v>
      </c>
      <c r="P47" s="41">
        <f t="shared" ref="P47:AA47" si="90">(P30/(P9+(P17/P15)*P11))</f>
        <v>4737.6093294460643</v>
      </c>
      <c r="Q47" s="41">
        <f t="shared" si="90"/>
        <v>4479.8235638719452</v>
      </c>
      <c r="R47" s="41">
        <f>(R30/(R9+(R17/R15)*R11))</f>
        <v>4314.2544804518302</v>
      </c>
      <c r="S47" s="41">
        <f t="shared" si="90"/>
        <v>4145.2849339429395</v>
      </c>
      <c r="T47" s="41">
        <f t="shared" si="90"/>
        <v>3976.0769468621361</v>
      </c>
      <c r="U47" s="41">
        <f t="shared" si="90"/>
        <v>3807.7331377098476</v>
      </c>
      <c r="V47" s="41">
        <f t="shared" si="90"/>
        <v>3641.2103373701784</v>
      </c>
      <c r="W47" s="41">
        <f t="shared" si="90"/>
        <v>3477.3058007380232</v>
      </c>
      <c r="X47" s="41">
        <f t="shared" si="90"/>
        <v>3316.6767372232521</v>
      </c>
      <c r="Y47" s="41">
        <f t="shared" si="90"/>
        <v>3159.8573047457162</v>
      </c>
      <c r="Z47" s="41">
        <f t="shared" si="90"/>
        <v>3007.2738818009057</v>
      </c>
      <c r="AA47" s="41">
        <f t="shared" si="90"/>
        <v>2857.9913295016004</v>
      </c>
      <c r="AC47" s="41">
        <f t="shared" ref="AC47:AN47" si="91">(AC30/(AC9+(AC17/AC15)*AC11))</f>
        <v>5880.0984238013089</v>
      </c>
      <c r="AD47" s="41">
        <f t="shared" si="91"/>
        <v>5534.8492529500136</v>
      </c>
      <c r="AE47" s="41">
        <f t="shared" si="91"/>
        <v>5244.5366953467428</v>
      </c>
      <c r="AF47" s="41">
        <f t="shared" si="91"/>
        <v>4965.3896079506694</v>
      </c>
      <c r="AG47" s="41">
        <f t="shared" si="91"/>
        <v>4697.8230828987907</v>
      </c>
      <c r="AH47" s="41">
        <f t="shared" si="91"/>
        <v>4441.8387831776599</v>
      </c>
      <c r="AI47" s="41">
        <f t="shared" si="91"/>
        <v>4197.3498231161911</v>
      </c>
      <c r="AJ47" s="41">
        <f t="shared" si="91"/>
        <v>3964.1954752085544</v>
      </c>
      <c r="AK47" s="41">
        <f t="shared" si="91"/>
        <v>3742.1555534587255</v>
      </c>
      <c r="AL47" s="41">
        <f t="shared" si="91"/>
        <v>3530.9627087618946</v>
      </c>
      <c r="AM47" s="41">
        <f t="shared" si="91"/>
        <v>3330.3129173340467</v>
      </c>
      <c r="AN47" s="41">
        <f t="shared" si="91"/>
        <v>3138.522139363477</v>
      </c>
    </row>
    <row r="48" spans="2:40" s="44" customFormat="1" ht="20.100000000000001" customHeight="1" x14ac:dyDescent="0.25">
      <c r="B48" s="65"/>
      <c r="C48" s="71"/>
      <c r="D48" s="72"/>
      <c r="E48" s="71"/>
      <c r="F48" s="71"/>
      <c r="G48" s="71"/>
      <c r="H48" s="71"/>
      <c r="I48" s="71"/>
      <c r="J48" s="71"/>
      <c r="K48" s="71"/>
      <c r="L48" s="71"/>
      <c r="M48" s="71"/>
      <c r="N48" s="73"/>
      <c r="P48" s="71"/>
      <c r="Q48" s="72"/>
      <c r="R48" s="71"/>
      <c r="S48" s="71"/>
      <c r="T48" s="71"/>
      <c r="U48" s="71"/>
      <c r="V48" s="71"/>
      <c r="W48" s="71"/>
      <c r="X48" s="71"/>
      <c r="Y48" s="71"/>
      <c r="Z48" s="71"/>
      <c r="AA48" s="73"/>
      <c r="AC48" s="71"/>
      <c r="AD48" s="72"/>
      <c r="AE48" s="71"/>
      <c r="AF48" s="71"/>
      <c r="AG48" s="71"/>
      <c r="AH48" s="71"/>
      <c r="AI48" s="71"/>
      <c r="AJ48" s="71"/>
      <c r="AK48" s="71"/>
      <c r="AL48" s="71"/>
      <c r="AM48" s="71"/>
      <c r="AN48" s="73"/>
    </row>
    <row r="49" spans="2:40" ht="20.100000000000001" customHeight="1" x14ac:dyDescent="0.25">
      <c r="B49" s="59" t="s">
        <v>34</v>
      </c>
      <c r="C49" s="60">
        <f>C45+C47</f>
        <v>5241.9354838709678</v>
      </c>
      <c r="D49" s="60">
        <f t="shared" ref="D49:N49" si="92">D45+D47</f>
        <v>9182.2114204350182</v>
      </c>
      <c r="E49" s="60">
        <f t="shared" si="92"/>
        <v>12219.976779572691</v>
      </c>
      <c r="F49" s="60">
        <f t="shared" si="92"/>
        <v>14505.825499721535</v>
      </c>
      <c r="G49" s="60">
        <f t="shared" si="92"/>
        <v>16172.543441532454</v>
      </c>
      <c r="H49" s="60">
        <f t="shared" si="92"/>
        <v>17331.751729702173</v>
      </c>
      <c r="I49" s="60">
        <f t="shared" si="92"/>
        <v>18077.238010081332</v>
      </c>
      <c r="J49" s="60">
        <f t="shared" si="92"/>
        <v>18487.628000802313</v>
      </c>
      <c r="K49" s="60">
        <f t="shared" si="92"/>
        <v>18628.68073584107</v>
      </c>
      <c r="L49" s="60">
        <f t="shared" si="92"/>
        <v>18555.252907573748</v>
      </c>
      <c r="M49" s="60">
        <f t="shared" si="92"/>
        <v>18312.977863264852</v>
      </c>
      <c r="N49" s="60">
        <f t="shared" si="92"/>
        <v>17938.323550077286</v>
      </c>
      <c r="P49" s="60">
        <f>P45+P47</f>
        <v>4737.6093294460643</v>
      </c>
      <c r="Q49" s="60">
        <f t="shared" ref="Q49:AA49" si="93">Q45+Q47</f>
        <v>8667.3964501693226</v>
      </c>
      <c r="R49" s="60">
        <f t="shared" si="93"/>
        <v>11975.366202756493</v>
      </c>
      <c r="S49" s="60">
        <f t="shared" si="93"/>
        <v>14730.311120559403</v>
      </c>
      <c r="T49" s="60">
        <f t="shared" si="93"/>
        <v>16996.198946324592</v>
      </c>
      <c r="U49" s="60">
        <f t="shared" si="93"/>
        <v>18830.673386366154</v>
      </c>
      <c r="V49" s="60">
        <f t="shared" si="93"/>
        <v>20285.642543579223</v>
      </c>
      <c r="W49" s="60">
        <f t="shared" si="93"/>
        <v>21407.785245007697</v>
      </c>
      <c r="X49" s="60">
        <f t="shared" si="93"/>
        <v>22239.018115285558</v>
      </c>
      <c r="Y49" s="60">
        <f t="shared" si="93"/>
        <v>22816.925416846621</v>
      </c>
      <c r="Z49" s="60">
        <f t="shared" si="93"/>
        <v>23175.154257751634</v>
      </c>
      <c r="AA49" s="60">
        <f t="shared" si="93"/>
        <v>23342.51017792827</v>
      </c>
      <c r="AC49" s="60">
        <f>AC45+AC47</f>
        <v>5880.0984238013089</v>
      </c>
      <c r="AD49" s="60">
        <f t="shared" ref="AD49:AN49" si="94">AD45+AD47</f>
        <v>10722.067118996756</v>
      </c>
      <c r="AE49" s="60">
        <f t="shared" si="94"/>
        <v>14703.170567100391</v>
      </c>
      <c r="AF49" s="60">
        <f t="shared" si="94"/>
        <v>17936.014171729727</v>
      </c>
      <c r="AG49" s="60">
        <f t="shared" si="94"/>
        <v>20520.349586990484</v>
      </c>
      <c r="AH49" s="60">
        <f t="shared" si="94"/>
        <v>22544.175908063633</v>
      </c>
      <c r="AI49" s="60">
        <f t="shared" si="94"/>
        <v>24085.035983649705</v>
      </c>
      <c r="AJ49" s="60">
        <f t="shared" si="94"/>
        <v>25211.174684444322</v>
      </c>
      <c r="AK49" s="60">
        <f t="shared" si="94"/>
        <v>25982.575070557934</v>
      </c>
      <c r="AL49" s="60">
        <f t="shared" si="94"/>
        <v>26451.884757677071</v>
      </c>
      <c r="AM49" s="60">
        <f t="shared" si="94"/>
        <v>26665.243613430921</v>
      </c>
      <c r="AN49" s="60">
        <f t="shared" si="94"/>
        <v>26661.670580926286</v>
      </c>
    </row>
    <row r="50" spans="2:40" ht="20.100000000000001" customHeight="1" x14ac:dyDescent="0.25">
      <c r="B50" s="30"/>
      <c r="C50" s="46"/>
      <c r="D50" s="60"/>
      <c r="E50" s="41"/>
      <c r="F50" s="41"/>
      <c r="G50" s="41"/>
      <c r="H50" s="41"/>
      <c r="I50" s="41"/>
      <c r="J50" s="41"/>
      <c r="K50" s="41"/>
      <c r="L50" s="41"/>
      <c r="M50" s="41"/>
      <c r="N50" s="46"/>
      <c r="P50" s="46"/>
      <c r="Q50" s="60"/>
      <c r="R50" s="41"/>
      <c r="S50" s="41"/>
      <c r="T50" s="41"/>
      <c r="U50" s="41"/>
      <c r="V50" s="41"/>
      <c r="W50" s="41"/>
      <c r="X50" s="41"/>
      <c r="Y50" s="41"/>
      <c r="Z50" s="41"/>
      <c r="AA50" s="46"/>
      <c r="AC50" s="46"/>
      <c r="AD50" s="60"/>
      <c r="AE50" s="41"/>
      <c r="AF50" s="41"/>
      <c r="AG50" s="41"/>
      <c r="AH50" s="41"/>
      <c r="AI50" s="41"/>
      <c r="AJ50" s="41"/>
      <c r="AK50" s="41"/>
      <c r="AL50" s="41"/>
      <c r="AM50" s="41"/>
      <c r="AN50" s="46"/>
    </row>
    <row r="51" spans="2:40" ht="20.100000000000001" customHeight="1" x14ac:dyDescent="0.25">
      <c r="B51" s="28" t="s">
        <v>107</v>
      </c>
      <c r="C51" s="171"/>
      <c r="D51" s="41">
        <f>C55+C67</f>
        <v>29.879032258064516</v>
      </c>
      <c r="E51" s="41">
        <f t="shared" ref="E51:N51" si="95">D55+D67</f>
        <v>52.338605096479604</v>
      </c>
      <c r="F51" s="41">
        <f t="shared" si="95"/>
        <v>69.65386764356434</v>
      </c>
      <c r="G51" s="41">
        <f t="shared" si="95"/>
        <v>82.683205348412756</v>
      </c>
      <c r="H51" s="41">
        <f t="shared" si="95"/>
        <v>92.183497616734996</v>
      </c>
      <c r="I51" s="41">
        <f t="shared" si="95"/>
        <v>98.790984859302398</v>
      </c>
      <c r="J51" s="41">
        <f t="shared" si="95"/>
        <v>103.04025665746359</v>
      </c>
      <c r="K51" s="41">
        <f t="shared" si="95"/>
        <v>105.37947960457318</v>
      </c>
      <c r="L51" s="41">
        <f t="shared" si="95"/>
        <v>106.18348019429411</v>
      </c>
      <c r="M51" s="41">
        <f t="shared" si="95"/>
        <v>105.76494157317036</v>
      </c>
      <c r="N51" s="41">
        <f t="shared" si="95"/>
        <v>104.38397382060967</v>
      </c>
      <c r="P51" s="46"/>
      <c r="Q51" s="41">
        <f>P55+P67</f>
        <v>41.856778425655982</v>
      </c>
      <c r="R51" s="41">
        <f t="shared" ref="R51:AA51" si="96">Q55+Q67</f>
        <v>76.576447637245963</v>
      </c>
      <c r="S51" s="41">
        <f t="shared" si="96"/>
        <v>105.80236040135362</v>
      </c>
      <c r="T51" s="41">
        <f t="shared" si="96"/>
        <v>130.14229875014234</v>
      </c>
      <c r="U51" s="41">
        <f t="shared" si="96"/>
        <v>150.1614176907778</v>
      </c>
      <c r="V51" s="41">
        <f t="shared" si="96"/>
        <v>166.36899936854499</v>
      </c>
      <c r="W51" s="41">
        <f t="shared" si="96"/>
        <v>179.22365187252245</v>
      </c>
      <c r="X51" s="41">
        <f t="shared" si="96"/>
        <v>189.13778263964301</v>
      </c>
      <c r="Y51" s="41">
        <f t="shared" si="96"/>
        <v>196.48172504854793</v>
      </c>
      <c r="Z51" s="41">
        <f t="shared" si="96"/>
        <v>201.58753605783991</v>
      </c>
      <c r="AA51" s="41">
        <f t="shared" si="96"/>
        <v>204.75248786723571</v>
      </c>
      <c r="AC51" s="46"/>
      <c r="AD51" s="41">
        <f>AC55+AC67</f>
        <v>14.722662434718909</v>
      </c>
      <c r="AE51" s="41">
        <f t="shared" ref="AE51" si="97">AD55+AD67</f>
        <v>26.846042943161869</v>
      </c>
      <c r="AF51" s="41">
        <f t="shared" ref="AF51" si="98">AE55+AE67</f>
        <v>36.813978504729235</v>
      </c>
      <c r="AG51" s="41">
        <f t="shared" ref="AG51" si="99">AF55+AF67</f>
        <v>44.908411907840225</v>
      </c>
      <c r="AH51" s="41">
        <f t="shared" ref="AH51" si="100">AG55+AG67</f>
        <v>51.379102565493568</v>
      </c>
      <c r="AI51" s="41">
        <f t="shared" ref="AI51" si="101">AH55+AH67</f>
        <v>56.446383689743307</v>
      </c>
      <c r="AJ51" s="41">
        <f t="shared" ref="AJ51" si="102">AI55+AI67</f>
        <v>60.304408014670109</v>
      </c>
      <c r="AK51" s="41">
        <f t="shared" ref="AK51" si="103">AJ55+AJ67</f>
        <v>63.124047883173148</v>
      </c>
      <c r="AL51" s="41">
        <f t="shared" ref="AL51" si="104">AK55+AK67</f>
        <v>65.055489615643424</v>
      </c>
      <c r="AM51" s="41">
        <f t="shared" ref="AM51" si="105">AL55+AL67</f>
        <v>66.230552956901562</v>
      </c>
      <c r="AN51" s="41">
        <f t="shared" ref="AN51" si="106">AM55+AM67</f>
        <v>66.76476347249546</v>
      </c>
    </row>
    <row r="52" spans="2:40" ht="20.100000000000001" customHeight="1" x14ac:dyDescent="0.25">
      <c r="B52" s="30"/>
      <c r="C52" s="46"/>
      <c r="D52" s="41"/>
      <c r="E52" s="41"/>
      <c r="F52" s="41"/>
      <c r="G52" s="41"/>
      <c r="H52" s="41"/>
      <c r="I52" s="41"/>
      <c r="J52" s="41"/>
      <c r="K52" s="41"/>
      <c r="L52" s="41"/>
      <c r="M52" s="41"/>
      <c r="N52" s="46"/>
      <c r="P52" s="46"/>
      <c r="Q52" s="41"/>
      <c r="R52" s="41"/>
      <c r="S52" s="41"/>
      <c r="T52" s="41"/>
      <c r="U52" s="41"/>
      <c r="V52" s="41"/>
      <c r="W52" s="41"/>
      <c r="X52" s="41"/>
      <c r="Y52" s="41"/>
      <c r="Z52" s="41"/>
      <c r="AA52" s="46"/>
      <c r="AC52" s="46"/>
      <c r="AD52" s="41"/>
      <c r="AE52" s="41"/>
      <c r="AF52" s="41"/>
      <c r="AG52" s="41"/>
      <c r="AH52" s="41"/>
      <c r="AI52" s="41"/>
      <c r="AJ52" s="41"/>
      <c r="AK52" s="41"/>
      <c r="AL52" s="41"/>
      <c r="AM52" s="41"/>
      <c r="AN52" s="46"/>
    </row>
    <row r="53" spans="2:40" ht="20.100000000000001" customHeight="1" x14ac:dyDescent="0.25">
      <c r="B53" s="30" t="s">
        <v>108</v>
      </c>
      <c r="C53" s="41">
        <f>((C17/C15)*C49)-C51</f>
        <v>31.451612903225808</v>
      </c>
      <c r="D53" s="41">
        <f t="shared" ref="D53:N53" si="107">((D17/D15)*D49)-D51</f>
        <v>25.214236264545594</v>
      </c>
      <c r="E53" s="41">
        <f t="shared" si="107"/>
        <v>20.98125558095655</v>
      </c>
      <c r="F53" s="41">
        <f t="shared" si="107"/>
        <v>17.381085354764878</v>
      </c>
      <c r="G53" s="41">
        <f t="shared" si="107"/>
        <v>14.35205530078197</v>
      </c>
      <c r="H53" s="41">
        <f t="shared" si="107"/>
        <v>11.807012761478049</v>
      </c>
      <c r="I53" s="41">
        <f t="shared" si="107"/>
        <v>9.6724432011855868</v>
      </c>
      <c r="J53" s="41">
        <f t="shared" si="107"/>
        <v>7.8855113473502882</v>
      </c>
      <c r="K53" s="41">
        <f t="shared" si="107"/>
        <v>6.3926048104732445</v>
      </c>
      <c r="L53" s="41">
        <f t="shared" si="107"/>
        <v>5.1480372511483807</v>
      </c>
      <c r="M53" s="41">
        <f t="shared" si="107"/>
        <v>4.1129256064187558</v>
      </c>
      <c r="N53" s="41">
        <f t="shared" si="107"/>
        <v>3.2459674798540448</v>
      </c>
      <c r="P53" s="41">
        <f t="shared" ref="P53:AA53" si="108">((P17/P15)*P49)-P51</f>
        <v>44.059766763848401</v>
      </c>
      <c r="Q53" s="41">
        <f t="shared" si="108"/>
        <v>38.750008560918722</v>
      </c>
      <c r="R53" s="41">
        <f t="shared" si="108"/>
        <v>34.79445804838943</v>
      </c>
      <c r="S53" s="41">
        <f t="shared" si="108"/>
        <v>31.189533019848838</v>
      </c>
      <c r="T53" s="41">
        <f t="shared" si="108"/>
        <v>27.922351450676388</v>
      </c>
      <c r="U53" s="41">
        <f t="shared" si="108"/>
        <v>24.963844802427445</v>
      </c>
      <c r="V53" s="41">
        <f t="shared" si="108"/>
        <v>22.287476286741793</v>
      </c>
      <c r="W53" s="41">
        <f t="shared" si="108"/>
        <v>19.868750906049144</v>
      </c>
      <c r="X53" s="41">
        <f t="shared" si="108"/>
        <v>17.685085832512698</v>
      </c>
      <c r="Y53" s="41">
        <f t="shared" si="108"/>
        <v>15.715681328125669</v>
      </c>
      <c r="Z53" s="41">
        <f t="shared" si="108"/>
        <v>13.941398539250315</v>
      </c>
      <c r="AA53" s="41">
        <f t="shared" si="108"/>
        <v>12.332856787497235</v>
      </c>
      <c r="AC53" s="41">
        <f t="shared" ref="AC53:AN53" si="109">((AC17/AC15)*AC49)-AC51</f>
        <v>15.497539404967274</v>
      </c>
      <c r="AD53" s="41">
        <f t="shared" si="109"/>
        <v>13.536330137030426</v>
      </c>
      <c r="AE53" s="41">
        <f t="shared" si="109"/>
        <v>11.90551337760575</v>
      </c>
      <c r="AF53" s="41">
        <f t="shared" si="109"/>
        <v>10.458034029839425</v>
      </c>
      <c r="AG53" s="41">
        <f t="shared" si="109"/>
        <v>9.1748539505740538</v>
      </c>
      <c r="AH53" s="41">
        <f t="shared" si="109"/>
        <v>8.0381434237099114</v>
      </c>
      <c r="AI53" s="41">
        <f t="shared" si="109"/>
        <v>7.0319405362252283</v>
      </c>
      <c r="AJ53" s="41">
        <f t="shared" si="109"/>
        <v>6.1419581781437316</v>
      </c>
      <c r="AK53" s="41">
        <f t="shared" si="109"/>
        <v>5.3554148701357178</v>
      </c>
      <c r="AL53" s="41">
        <f t="shared" si="109"/>
        <v>4.6608819179371608</v>
      </c>
      <c r="AM53" s="41">
        <f t="shared" si="109"/>
        <v>4.0481454351989186</v>
      </c>
      <c r="AN53" s="41">
        <f t="shared" si="109"/>
        <v>3.5045178643034234</v>
      </c>
    </row>
    <row r="54" spans="2:40" s="44" customFormat="1" ht="20.100000000000001" customHeight="1" x14ac:dyDescent="0.25">
      <c r="C54" s="73"/>
      <c r="D54" s="72"/>
      <c r="E54" s="71"/>
      <c r="F54" s="71"/>
      <c r="G54" s="71"/>
      <c r="H54" s="71"/>
      <c r="I54" s="71"/>
      <c r="J54" s="71"/>
      <c r="K54" s="71"/>
      <c r="L54" s="71"/>
      <c r="M54" s="71"/>
      <c r="N54" s="73"/>
      <c r="P54" s="73"/>
      <c r="Q54" s="72"/>
      <c r="R54" s="71"/>
      <c r="S54" s="71"/>
      <c r="T54" s="71"/>
      <c r="U54" s="71"/>
      <c r="V54" s="71"/>
      <c r="W54" s="71"/>
      <c r="X54" s="71"/>
      <c r="Y54" s="71"/>
      <c r="Z54" s="71"/>
      <c r="AA54" s="73"/>
      <c r="AC54" s="73"/>
      <c r="AD54" s="72"/>
      <c r="AE54" s="71"/>
      <c r="AF54" s="71"/>
      <c r="AG54" s="71"/>
      <c r="AH54" s="71"/>
      <c r="AI54" s="71"/>
      <c r="AJ54" s="71"/>
      <c r="AK54" s="71"/>
      <c r="AL54" s="71"/>
      <c r="AM54" s="71"/>
      <c r="AN54" s="73"/>
    </row>
    <row r="55" spans="2:40" ht="20.100000000000001" customHeight="1" x14ac:dyDescent="0.25">
      <c r="B55" s="31" t="s">
        <v>109</v>
      </c>
      <c r="C55" s="74">
        <f>C51+C53</f>
        <v>31.451612903225808</v>
      </c>
      <c r="D55" s="74">
        <f>D51+D53</f>
        <v>55.09326852261011</v>
      </c>
      <c r="E55" s="74">
        <f t="shared" ref="E55:N55" si="110">E51+E53</f>
        <v>73.319860677436154</v>
      </c>
      <c r="F55" s="74">
        <f t="shared" si="110"/>
        <v>87.034952998329217</v>
      </c>
      <c r="G55" s="74">
        <f t="shared" si="110"/>
        <v>97.035260649194726</v>
      </c>
      <c r="H55" s="74">
        <f t="shared" si="110"/>
        <v>103.99051037821305</v>
      </c>
      <c r="I55" s="74">
        <f t="shared" si="110"/>
        <v>108.46342806048798</v>
      </c>
      <c r="J55" s="74">
        <f t="shared" si="110"/>
        <v>110.92576800481388</v>
      </c>
      <c r="K55" s="74">
        <f t="shared" si="110"/>
        <v>111.77208441504642</v>
      </c>
      <c r="L55" s="74">
        <f t="shared" si="110"/>
        <v>111.33151744544249</v>
      </c>
      <c r="M55" s="74">
        <f t="shared" si="110"/>
        <v>109.87786717958912</v>
      </c>
      <c r="N55" s="74">
        <f t="shared" si="110"/>
        <v>107.62994130046371</v>
      </c>
      <c r="P55" s="74">
        <f>P51+P53</f>
        <v>44.059766763848401</v>
      </c>
      <c r="Q55" s="74">
        <f>Q51+Q53</f>
        <v>80.606786986574704</v>
      </c>
      <c r="R55" s="74">
        <f t="shared" ref="R55:AA55" si="111">R51+R53</f>
        <v>111.37090568563539</v>
      </c>
      <c r="S55" s="74">
        <f t="shared" si="111"/>
        <v>136.99189342120246</v>
      </c>
      <c r="T55" s="74">
        <f t="shared" si="111"/>
        <v>158.06465020081873</v>
      </c>
      <c r="U55" s="74">
        <f t="shared" si="111"/>
        <v>175.12526249320524</v>
      </c>
      <c r="V55" s="74">
        <f t="shared" si="111"/>
        <v>188.65647565528678</v>
      </c>
      <c r="W55" s="74">
        <f t="shared" si="111"/>
        <v>199.0924027785716</v>
      </c>
      <c r="X55" s="74">
        <f t="shared" si="111"/>
        <v>206.8228684721557</v>
      </c>
      <c r="Y55" s="74">
        <f t="shared" si="111"/>
        <v>212.1974063766736</v>
      </c>
      <c r="Z55" s="74">
        <f t="shared" si="111"/>
        <v>215.52893459709023</v>
      </c>
      <c r="AA55" s="74">
        <f t="shared" si="111"/>
        <v>217.08534465473295</v>
      </c>
      <c r="AC55" s="74">
        <f>AC51+AC53</f>
        <v>15.497539404967274</v>
      </c>
      <c r="AD55" s="74">
        <f>AD51+AD53</f>
        <v>28.258992571749335</v>
      </c>
      <c r="AE55" s="74">
        <f t="shared" ref="AE55:AN55" si="112">AE51+AE53</f>
        <v>38.751556320767619</v>
      </c>
      <c r="AF55" s="74">
        <f t="shared" si="112"/>
        <v>47.27201253456866</v>
      </c>
      <c r="AG55" s="74">
        <f t="shared" si="112"/>
        <v>54.083265858414279</v>
      </c>
      <c r="AH55" s="74">
        <f t="shared" si="112"/>
        <v>59.417245989203479</v>
      </c>
      <c r="AI55" s="74">
        <f t="shared" si="112"/>
        <v>63.478324225968535</v>
      </c>
      <c r="AJ55" s="74">
        <f t="shared" si="112"/>
        <v>66.446366192813841</v>
      </c>
      <c r="AK55" s="74">
        <f t="shared" si="112"/>
        <v>68.479462753308866</v>
      </c>
      <c r="AL55" s="74">
        <f t="shared" si="112"/>
        <v>69.716371533580585</v>
      </c>
      <c r="AM55" s="74">
        <f t="shared" si="112"/>
        <v>70.27869839210048</v>
      </c>
      <c r="AN55" s="74">
        <f t="shared" si="112"/>
        <v>70.269281336798883</v>
      </c>
    </row>
    <row r="56" spans="2:40" ht="20.100000000000001" customHeight="1" x14ac:dyDescent="0.25">
      <c r="C56" s="70"/>
      <c r="D56" s="49"/>
      <c r="E56" s="49"/>
      <c r="F56" s="49"/>
      <c r="G56" s="49"/>
      <c r="H56" s="49"/>
      <c r="I56" s="49"/>
      <c r="J56" s="49"/>
      <c r="K56" s="49"/>
      <c r="L56" s="49"/>
      <c r="M56" s="49"/>
      <c r="N56" s="46"/>
      <c r="P56" s="70"/>
      <c r="Q56" s="49"/>
      <c r="R56" s="49"/>
      <c r="S56" s="49"/>
      <c r="T56" s="49"/>
      <c r="U56" s="49"/>
      <c r="V56" s="49"/>
      <c r="W56" s="49"/>
      <c r="X56" s="49"/>
      <c r="Y56" s="49"/>
      <c r="Z56" s="49"/>
      <c r="AA56" s="46"/>
      <c r="AC56" s="70"/>
      <c r="AD56" s="49"/>
      <c r="AE56" s="49"/>
      <c r="AF56" s="49"/>
      <c r="AG56" s="49"/>
      <c r="AH56" s="49"/>
      <c r="AI56" s="49"/>
      <c r="AJ56" s="49"/>
      <c r="AK56" s="49"/>
      <c r="AL56" s="49"/>
      <c r="AM56" s="49"/>
      <c r="AN56" s="46"/>
    </row>
    <row r="57" spans="2:40" ht="20.100000000000001" customHeight="1" x14ac:dyDescent="0.25">
      <c r="B57" s="28" t="s">
        <v>96</v>
      </c>
      <c r="C57" s="39">
        <f t="shared" ref="C57:N57" si="113">C49*C17</f>
        <v>3145.1612903225805</v>
      </c>
      <c r="D57" s="39">
        <f t="shared" si="113"/>
        <v>5509.3268522610106</v>
      </c>
      <c r="E57" s="39">
        <f t="shared" si="113"/>
        <v>7331.9860677436145</v>
      </c>
      <c r="F57" s="39">
        <f t="shared" si="113"/>
        <v>8703.4952998329209</v>
      </c>
      <c r="G57" s="39">
        <f t="shared" si="113"/>
        <v>9703.5260649194715</v>
      </c>
      <c r="H57" s="39">
        <f t="shared" si="113"/>
        <v>10399.051037821304</v>
      </c>
      <c r="I57" s="39">
        <f t="shared" si="113"/>
        <v>10846.342806048799</v>
      </c>
      <c r="J57" s="39">
        <f t="shared" si="113"/>
        <v>11092.576800481387</v>
      </c>
      <c r="K57" s="39">
        <f t="shared" si="113"/>
        <v>11177.208441504641</v>
      </c>
      <c r="L57" s="39">
        <f t="shared" si="113"/>
        <v>11133.151744544248</v>
      </c>
      <c r="M57" s="39">
        <f t="shared" si="113"/>
        <v>10987.78671795891</v>
      </c>
      <c r="N57" s="39">
        <f t="shared" si="113"/>
        <v>10762.994130046371</v>
      </c>
      <c r="P57" s="39">
        <f t="shared" ref="P57:AA57" si="114">P49*P17</f>
        <v>4405.9766763848402</v>
      </c>
      <c r="Q57" s="39">
        <f t="shared" si="114"/>
        <v>8060.6786986574707</v>
      </c>
      <c r="R57" s="39">
        <f t="shared" si="114"/>
        <v>11137.090568563539</v>
      </c>
      <c r="S57" s="39">
        <f t="shared" si="114"/>
        <v>13699.189342120246</v>
      </c>
      <c r="T57" s="39">
        <f t="shared" si="114"/>
        <v>15806.465020081871</v>
      </c>
      <c r="U57" s="39">
        <f t="shared" si="114"/>
        <v>17512.526249320523</v>
      </c>
      <c r="V57" s="39">
        <f t="shared" si="114"/>
        <v>18865.647565528678</v>
      </c>
      <c r="W57" s="39">
        <f t="shared" si="114"/>
        <v>19909.24027785716</v>
      </c>
      <c r="X57" s="39">
        <f t="shared" si="114"/>
        <v>20682.286847215571</v>
      </c>
      <c r="Y57" s="39">
        <f t="shared" si="114"/>
        <v>21219.740637667361</v>
      </c>
      <c r="Z57" s="39">
        <f t="shared" si="114"/>
        <v>21552.893459709019</v>
      </c>
      <c r="AA57" s="39">
        <f t="shared" si="114"/>
        <v>21708.534465473294</v>
      </c>
      <c r="AC57" s="39">
        <f t="shared" ref="AC57:AN57" si="115">AC49*AC17</f>
        <v>5424.1387917385455</v>
      </c>
      <c r="AD57" s="39">
        <f t="shared" si="115"/>
        <v>9890.6474001122679</v>
      </c>
      <c r="AE57" s="39">
        <f t="shared" si="115"/>
        <v>13563.044712268667</v>
      </c>
      <c r="AF57" s="39">
        <f t="shared" si="115"/>
        <v>16545.204387099031</v>
      </c>
      <c r="AG57" s="39">
        <f t="shared" si="115"/>
        <v>18929.143050444996</v>
      </c>
      <c r="AH57" s="39">
        <f t="shared" si="115"/>
        <v>20796.036096221218</v>
      </c>
      <c r="AI57" s="39">
        <f t="shared" si="115"/>
        <v>22217.413479088988</v>
      </c>
      <c r="AJ57" s="39">
        <f t="shared" si="115"/>
        <v>23256.228167484845</v>
      </c>
      <c r="AK57" s="39">
        <f t="shared" si="115"/>
        <v>23967.811963658103</v>
      </c>
      <c r="AL57" s="39">
        <f t="shared" si="115"/>
        <v>24400.730036753204</v>
      </c>
      <c r="AM57" s="39">
        <f t="shared" si="115"/>
        <v>24597.54443723517</v>
      </c>
      <c r="AN57" s="39">
        <f t="shared" si="115"/>
        <v>24594.248467879606</v>
      </c>
    </row>
    <row r="58" spans="2:40" ht="20.100000000000001" customHeight="1" x14ac:dyDescent="0.25">
      <c r="C58" s="46"/>
      <c r="D58" s="41"/>
      <c r="E58" s="41"/>
      <c r="F58" s="41"/>
      <c r="G58" s="41"/>
      <c r="H58" s="41"/>
      <c r="I58" s="41"/>
      <c r="J58" s="41"/>
      <c r="K58" s="41"/>
      <c r="L58" s="41"/>
      <c r="M58" s="41"/>
      <c r="N58" s="46"/>
      <c r="P58" s="46"/>
      <c r="Q58" s="41"/>
      <c r="R58" s="41"/>
      <c r="S58" s="41"/>
      <c r="T58" s="41"/>
      <c r="U58" s="41"/>
      <c r="V58" s="41"/>
      <c r="W58" s="41"/>
      <c r="X58" s="41"/>
      <c r="Y58" s="41"/>
      <c r="Z58" s="41"/>
      <c r="AA58" s="46"/>
      <c r="AC58" s="46"/>
      <c r="AD58" s="41"/>
      <c r="AE58" s="41"/>
      <c r="AF58" s="41"/>
      <c r="AG58" s="41"/>
      <c r="AH58" s="41"/>
      <c r="AI58" s="41"/>
      <c r="AJ58" s="41"/>
      <c r="AK58" s="41"/>
      <c r="AL58" s="41"/>
      <c r="AM58" s="41"/>
      <c r="AN58" s="46"/>
    </row>
    <row r="59" spans="2:40" ht="20.100000000000001" customHeight="1" x14ac:dyDescent="0.25">
      <c r="B59" s="28" t="s">
        <v>102</v>
      </c>
      <c r="C59" s="39">
        <f t="shared" ref="C59:N59" si="116">C19*C57</f>
        <v>314.51612903225805</v>
      </c>
      <c r="D59" s="39">
        <f t="shared" si="116"/>
        <v>550.93268522610106</v>
      </c>
      <c r="E59" s="39">
        <f t="shared" si="116"/>
        <v>733.19860677436145</v>
      </c>
      <c r="F59" s="39">
        <f t="shared" si="116"/>
        <v>870.34952998329209</v>
      </c>
      <c r="G59" s="39">
        <f t="shared" si="116"/>
        <v>970.3526064919472</v>
      </c>
      <c r="H59" s="39">
        <f t="shared" si="116"/>
        <v>1039.9051037821305</v>
      </c>
      <c r="I59" s="39">
        <f t="shared" si="116"/>
        <v>1084.6342806048799</v>
      </c>
      <c r="J59" s="39">
        <f t="shared" si="116"/>
        <v>1109.2576800481388</v>
      </c>
      <c r="K59" s="39">
        <f t="shared" si="116"/>
        <v>1117.7208441504642</v>
      </c>
      <c r="L59" s="39">
        <f t="shared" si="116"/>
        <v>1113.3151744544248</v>
      </c>
      <c r="M59" s="39">
        <f t="shared" si="116"/>
        <v>1098.7786717958911</v>
      </c>
      <c r="N59" s="39">
        <f t="shared" si="116"/>
        <v>1076.299413004637</v>
      </c>
      <c r="O59" s="123"/>
      <c r="P59" s="39">
        <f t="shared" ref="P59:AA59" si="117">P19*P57</f>
        <v>440.59766763848404</v>
      </c>
      <c r="Q59" s="39">
        <f t="shared" si="117"/>
        <v>806.06786986574707</v>
      </c>
      <c r="R59" s="39">
        <f t="shared" si="117"/>
        <v>1113.709056856354</v>
      </c>
      <c r="S59" s="39">
        <f t="shared" si="117"/>
        <v>1369.9189342120246</v>
      </c>
      <c r="T59" s="39">
        <f t="shared" si="117"/>
        <v>1580.6465020081871</v>
      </c>
      <c r="U59" s="39">
        <f t="shared" si="117"/>
        <v>1751.2526249320524</v>
      </c>
      <c r="V59" s="39">
        <f t="shared" si="117"/>
        <v>1886.5647565528679</v>
      </c>
      <c r="W59" s="39">
        <f t="shared" si="117"/>
        <v>1990.9240277857161</v>
      </c>
      <c r="X59" s="39">
        <f t="shared" si="117"/>
        <v>2068.2286847215573</v>
      </c>
      <c r="Y59" s="39">
        <f t="shared" si="117"/>
        <v>2121.974063766736</v>
      </c>
      <c r="Z59" s="39">
        <f t="shared" si="117"/>
        <v>2155.2893459709021</v>
      </c>
      <c r="AA59" s="39">
        <f t="shared" si="117"/>
        <v>2170.8534465473294</v>
      </c>
      <c r="AB59" s="123"/>
      <c r="AC59" s="39">
        <f t="shared" ref="AC59:AN59" si="118">AC19*AC57</f>
        <v>542.41387917385453</v>
      </c>
      <c r="AD59" s="39">
        <f t="shared" si="118"/>
        <v>989.06474001122683</v>
      </c>
      <c r="AE59" s="39">
        <f t="shared" si="118"/>
        <v>1356.3044712268668</v>
      </c>
      <c r="AF59" s="39">
        <f t="shared" si="118"/>
        <v>1654.5204387099031</v>
      </c>
      <c r="AG59" s="39">
        <f t="shared" si="118"/>
        <v>1892.9143050444998</v>
      </c>
      <c r="AH59" s="39">
        <f t="shared" si="118"/>
        <v>2079.6036096221219</v>
      </c>
      <c r="AI59" s="39">
        <f t="shared" si="118"/>
        <v>2221.7413479088987</v>
      </c>
      <c r="AJ59" s="39">
        <f t="shared" si="118"/>
        <v>2325.6228167484846</v>
      </c>
      <c r="AK59" s="39">
        <f t="shared" si="118"/>
        <v>2396.7811963658105</v>
      </c>
      <c r="AL59" s="39">
        <f t="shared" si="118"/>
        <v>2440.0730036753207</v>
      </c>
      <c r="AM59" s="39">
        <f t="shared" si="118"/>
        <v>2459.7544437235174</v>
      </c>
      <c r="AN59" s="39">
        <f t="shared" si="118"/>
        <v>2459.4248467879606</v>
      </c>
    </row>
    <row r="60" spans="2:40" ht="20.100000000000001" customHeight="1" x14ac:dyDescent="0.25">
      <c r="B60" s="27"/>
      <c r="C60" s="46"/>
      <c r="D60" s="41"/>
      <c r="E60" s="41"/>
      <c r="F60" s="41"/>
      <c r="G60" s="41"/>
      <c r="H60" s="41"/>
      <c r="I60" s="41"/>
      <c r="J60" s="41"/>
      <c r="K60" s="41"/>
      <c r="L60" s="41"/>
      <c r="M60" s="41"/>
      <c r="N60" s="46"/>
      <c r="O60" s="41"/>
      <c r="P60" s="46"/>
      <c r="Q60" s="41"/>
      <c r="R60" s="41"/>
      <c r="S60" s="41"/>
      <c r="T60" s="41"/>
      <c r="U60" s="41"/>
      <c r="V60" s="41"/>
      <c r="W60" s="41"/>
      <c r="X60" s="41"/>
      <c r="Y60" s="41"/>
      <c r="Z60" s="41"/>
      <c r="AA60" s="46"/>
      <c r="AB60" s="41"/>
      <c r="AC60" s="46"/>
      <c r="AD60" s="41"/>
      <c r="AE60" s="41"/>
      <c r="AF60" s="41"/>
      <c r="AG60" s="41"/>
      <c r="AH60" s="41"/>
      <c r="AI60" s="41"/>
      <c r="AJ60" s="41"/>
      <c r="AK60" s="41"/>
      <c r="AL60" s="41"/>
      <c r="AM60" s="41"/>
      <c r="AN60" s="46"/>
    </row>
    <row r="61" spans="2:40" ht="20.100000000000001" customHeight="1" x14ac:dyDescent="0.25">
      <c r="B61" s="30" t="s">
        <v>97</v>
      </c>
      <c r="C61" s="41">
        <f>C49-C57</f>
        <v>2096.7741935483873</v>
      </c>
      <c r="D61" s="41">
        <f>D49-D57</f>
        <v>3672.8845681740077</v>
      </c>
      <c r="E61" s="41">
        <f t="shared" ref="E61:N61" si="119">E49-E57</f>
        <v>4887.9907118290766</v>
      </c>
      <c r="F61" s="41">
        <f t="shared" si="119"/>
        <v>5802.3301998886145</v>
      </c>
      <c r="G61" s="41">
        <f t="shared" si="119"/>
        <v>6469.0173766129828</v>
      </c>
      <c r="H61" s="41">
        <f t="shared" si="119"/>
        <v>6932.7006918808693</v>
      </c>
      <c r="I61" s="41">
        <f t="shared" si="119"/>
        <v>7230.895204032533</v>
      </c>
      <c r="J61" s="41">
        <f t="shared" si="119"/>
        <v>7395.051200320926</v>
      </c>
      <c r="K61" s="41">
        <f t="shared" si="119"/>
        <v>7451.4722943364286</v>
      </c>
      <c r="L61" s="41">
        <f t="shared" si="119"/>
        <v>7422.1011630294997</v>
      </c>
      <c r="M61" s="41">
        <f t="shared" si="119"/>
        <v>7325.191145305942</v>
      </c>
      <c r="N61" s="41">
        <f t="shared" si="119"/>
        <v>7175.3294200309156</v>
      </c>
      <c r="P61" s="41">
        <f>P49-P57</f>
        <v>331.63265306122412</v>
      </c>
      <c r="Q61" s="41">
        <f>Q49-Q57</f>
        <v>606.71775151185193</v>
      </c>
      <c r="R61" s="41">
        <f t="shared" ref="R61:AA61" si="120">R49-R57</f>
        <v>838.27563419295439</v>
      </c>
      <c r="S61" s="41">
        <f t="shared" si="120"/>
        <v>1031.1217784391574</v>
      </c>
      <c r="T61" s="41">
        <f t="shared" si="120"/>
        <v>1189.7339262427213</v>
      </c>
      <c r="U61" s="41">
        <f t="shared" si="120"/>
        <v>1318.1471370456311</v>
      </c>
      <c r="V61" s="41">
        <f t="shared" si="120"/>
        <v>1419.9949780505449</v>
      </c>
      <c r="W61" s="41">
        <f t="shared" si="120"/>
        <v>1498.5449671505376</v>
      </c>
      <c r="X61" s="41">
        <f t="shared" si="120"/>
        <v>1556.731268069987</v>
      </c>
      <c r="Y61" s="41">
        <f t="shared" si="120"/>
        <v>1597.1847791792607</v>
      </c>
      <c r="Z61" s="41">
        <f t="shared" si="120"/>
        <v>1622.2607980426146</v>
      </c>
      <c r="AA61" s="41">
        <f t="shared" si="120"/>
        <v>1633.975712454976</v>
      </c>
      <c r="AC61" s="41">
        <f>AC49-AC57</f>
        <v>455.95963206276338</v>
      </c>
      <c r="AD61" s="41">
        <f>AD49-AD57</f>
        <v>831.41971888448825</v>
      </c>
      <c r="AE61" s="41">
        <f t="shared" ref="AE61:AN61" si="121">AE49-AE57</f>
        <v>1140.1258548317237</v>
      </c>
      <c r="AF61" s="41">
        <f t="shared" si="121"/>
        <v>1390.8097846306955</v>
      </c>
      <c r="AG61" s="41">
        <f t="shared" si="121"/>
        <v>1591.2065365454873</v>
      </c>
      <c r="AH61" s="41">
        <f t="shared" si="121"/>
        <v>1748.1398118424149</v>
      </c>
      <c r="AI61" s="41">
        <f t="shared" si="121"/>
        <v>1867.6225045607171</v>
      </c>
      <c r="AJ61" s="41">
        <f t="shared" si="121"/>
        <v>1954.9465169594769</v>
      </c>
      <c r="AK61" s="41">
        <f t="shared" si="121"/>
        <v>2014.7631068998307</v>
      </c>
      <c r="AL61" s="41">
        <f t="shared" si="121"/>
        <v>2051.154720923867</v>
      </c>
      <c r="AM61" s="41">
        <f t="shared" si="121"/>
        <v>2067.6991761957506</v>
      </c>
      <c r="AN61" s="41">
        <f t="shared" si="121"/>
        <v>2067.4221130466794</v>
      </c>
    </row>
    <row r="62" spans="2:40" ht="20.100000000000001" customHeight="1" x14ac:dyDescent="0.25">
      <c r="C62" s="46"/>
      <c r="D62" s="49"/>
      <c r="E62" s="49"/>
      <c r="F62" s="49"/>
      <c r="G62" s="49"/>
      <c r="H62" s="49"/>
      <c r="I62" s="49"/>
      <c r="J62" s="49"/>
      <c r="K62" s="49"/>
      <c r="L62" s="49"/>
      <c r="M62" s="49"/>
      <c r="N62" s="46"/>
      <c r="O62" s="50"/>
      <c r="P62" s="46"/>
      <c r="Q62" s="49"/>
      <c r="R62" s="49"/>
      <c r="S62" s="49"/>
      <c r="T62" s="49"/>
      <c r="U62" s="49"/>
      <c r="V62" s="49"/>
      <c r="W62" s="49"/>
      <c r="X62" s="49"/>
      <c r="Y62" s="49"/>
      <c r="Z62" s="49"/>
      <c r="AA62" s="46"/>
      <c r="AB62" s="50"/>
      <c r="AC62" s="46"/>
      <c r="AD62" s="49"/>
      <c r="AE62" s="49"/>
      <c r="AF62" s="49"/>
      <c r="AG62" s="49"/>
      <c r="AH62" s="49"/>
      <c r="AI62" s="49"/>
      <c r="AJ62" s="49"/>
      <c r="AK62" s="49"/>
      <c r="AL62" s="49"/>
      <c r="AM62" s="49"/>
      <c r="AN62" s="46"/>
    </row>
    <row r="63" spans="2:40" ht="20.100000000000001" customHeight="1" x14ac:dyDescent="0.25">
      <c r="B63" s="28" t="s">
        <v>103</v>
      </c>
      <c r="C63" s="49">
        <f t="shared" ref="C63:N63" si="122">C61*C21</f>
        <v>691.9354838709678</v>
      </c>
      <c r="D63" s="49">
        <f t="shared" si="122"/>
        <v>1212.0519074974227</v>
      </c>
      <c r="E63" s="49">
        <f t="shared" si="122"/>
        <v>1613.0369349035955</v>
      </c>
      <c r="F63" s="49">
        <f t="shared" si="122"/>
        <v>1914.7689659632429</v>
      </c>
      <c r="G63" s="49">
        <f t="shared" si="122"/>
        <v>2134.7757342822842</v>
      </c>
      <c r="H63" s="49">
        <f t="shared" si="122"/>
        <v>2287.791228320687</v>
      </c>
      <c r="I63" s="49">
        <f t="shared" si="122"/>
        <v>2386.1954173307358</v>
      </c>
      <c r="J63" s="49">
        <f t="shared" si="122"/>
        <v>2440.3668961059057</v>
      </c>
      <c r="K63" s="49">
        <f t="shared" si="122"/>
        <v>2458.9858571310215</v>
      </c>
      <c r="L63" s="49">
        <f t="shared" si="122"/>
        <v>2449.2933837997352</v>
      </c>
      <c r="M63" s="49">
        <f t="shared" si="122"/>
        <v>2417.3130779509611</v>
      </c>
      <c r="N63" s="49">
        <f t="shared" si="122"/>
        <v>2367.858708610202</v>
      </c>
      <c r="O63" s="123"/>
      <c r="P63" s="49">
        <f t="shared" ref="P63:AA63" si="123">P61*P21</f>
        <v>109.43877551020397</v>
      </c>
      <c r="Q63" s="49">
        <f t="shared" si="123"/>
        <v>200.21685799891114</v>
      </c>
      <c r="R63" s="49">
        <f t="shared" si="123"/>
        <v>276.63095928367494</v>
      </c>
      <c r="S63" s="49">
        <f t="shared" si="123"/>
        <v>340.27018688492194</v>
      </c>
      <c r="T63" s="49">
        <f t="shared" si="123"/>
        <v>392.61219566009805</v>
      </c>
      <c r="U63" s="49">
        <f t="shared" si="123"/>
        <v>434.98855522505829</v>
      </c>
      <c r="V63" s="49">
        <f t="shared" si="123"/>
        <v>468.59834275667981</v>
      </c>
      <c r="W63" s="49">
        <f t="shared" si="123"/>
        <v>494.51983915967742</v>
      </c>
      <c r="X63" s="49">
        <f t="shared" si="123"/>
        <v>513.72131846309571</v>
      </c>
      <c r="Y63" s="49">
        <f t="shared" si="123"/>
        <v>527.07097712915606</v>
      </c>
      <c r="Z63" s="49">
        <f t="shared" si="123"/>
        <v>535.34606335406284</v>
      </c>
      <c r="AA63" s="49">
        <f t="shared" si="123"/>
        <v>539.21198511014211</v>
      </c>
      <c r="AB63" s="123"/>
      <c r="AC63" s="49">
        <f t="shared" ref="AC63:AN63" si="124">AC61*AC21</f>
        <v>150.46667858071191</v>
      </c>
      <c r="AD63" s="49">
        <f t="shared" si="124"/>
        <v>274.36850723188115</v>
      </c>
      <c r="AE63" s="49">
        <f t="shared" si="124"/>
        <v>376.24153209446882</v>
      </c>
      <c r="AF63" s="49">
        <f t="shared" si="124"/>
        <v>458.96722892812954</v>
      </c>
      <c r="AG63" s="49">
        <f t="shared" si="124"/>
        <v>525.09815706001086</v>
      </c>
      <c r="AH63" s="49">
        <f t="shared" si="124"/>
        <v>576.88613790799695</v>
      </c>
      <c r="AI63" s="49">
        <f t="shared" si="124"/>
        <v>616.31542650503661</v>
      </c>
      <c r="AJ63" s="49">
        <f t="shared" si="124"/>
        <v>645.13235059662736</v>
      </c>
      <c r="AK63" s="49">
        <f t="shared" si="124"/>
        <v>664.87182527694415</v>
      </c>
      <c r="AL63" s="49">
        <f t="shared" si="124"/>
        <v>676.88105790487612</v>
      </c>
      <c r="AM63" s="49">
        <f t="shared" si="124"/>
        <v>682.34072814459773</v>
      </c>
      <c r="AN63" s="49">
        <f t="shared" si="124"/>
        <v>682.2492973054043</v>
      </c>
    </row>
    <row r="64" spans="2:40" s="44" customFormat="1" ht="20.100000000000001" customHeight="1" x14ac:dyDescent="0.25">
      <c r="C64" s="73"/>
      <c r="D64" s="75"/>
      <c r="E64" s="75"/>
      <c r="F64" s="75"/>
      <c r="G64" s="75"/>
      <c r="H64" s="75"/>
      <c r="I64" s="75"/>
      <c r="J64" s="75"/>
      <c r="K64" s="75"/>
      <c r="L64" s="75"/>
      <c r="M64" s="75"/>
      <c r="N64" s="73"/>
      <c r="O64" s="66"/>
      <c r="P64" s="73"/>
      <c r="Q64" s="75"/>
      <c r="R64" s="75"/>
      <c r="S64" s="75"/>
      <c r="T64" s="75"/>
      <c r="U64" s="75"/>
      <c r="V64" s="75"/>
      <c r="W64" s="75"/>
      <c r="X64" s="75"/>
      <c r="Y64" s="75"/>
      <c r="Z64" s="75"/>
      <c r="AA64" s="73"/>
      <c r="AB64" s="66"/>
      <c r="AC64" s="73"/>
      <c r="AD64" s="75"/>
      <c r="AE64" s="75"/>
      <c r="AF64" s="75"/>
      <c r="AG64" s="75"/>
      <c r="AH64" s="75"/>
      <c r="AI64" s="75"/>
      <c r="AJ64" s="75"/>
      <c r="AK64" s="75"/>
      <c r="AL64" s="75"/>
      <c r="AM64" s="75"/>
      <c r="AN64" s="73"/>
    </row>
    <row r="65" spans="2:40" ht="20.100000000000001" customHeight="1" x14ac:dyDescent="0.25">
      <c r="B65" s="59" t="s">
        <v>104</v>
      </c>
      <c r="C65" s="68">
        <f>(C63+C59)*-1</f>
        <v>-1006.4516129032259</v>
      </c>
      <c r="D65" s="68">
        <f>(D63+D59)*-1</f>
        <v>-1762.9845927235237</v>
      </c>
      <c r="E65" s="68">
        <f t="shared" ref="E65:N65" si="125">(E63+E59)*-1</f>
        <v>-2346.2355416779569</v>
      </c>
      <c r="F65" s="68">
        <f t="shared" si="125"/>
        <v>-2785.1184959465349</v>
      </c>
      <c r="G65" s="68">
        <f t="shared" si="125"/>
        <v>-3105.1283407742312</v>
      </c>
      <c r="H65" s="68">
        <f t="shared" si="125"/>
        <v>-3327.6963321028175</v>
      </c>
      <c r="I65" s="68">
        <f t="shared" si="125"/>
        <v>-3470.8296979356155</v>
      </c>
      <c r="J65" s="68">
        <f t="shared" si="125"/>
        <v>-3549.6245761540445</v>
      </c>
      <c r="K65" s="68">
        <f t="shared" si="125"/>
        <v>-3576.7067012814859</v>
      </c>
      <c r="L65" s="68">
        <f t="shared" si="125"/>
        <v>-3562.60855825416</v>
      </c>
      <c r="M65" s="68">
        <f t="shared" si="125"/>
        <v>-3516.0917497468522</v>
      </c>
      <c r="N65" s="68">
        <f t="shared" si="125"/>
        <v>-3444.1581216148388</v>
      </c>
      <c r="O65" s="123"/>
      <c r="P65" s="68">
        <f>(P63+P59)*-1</f>
        <v>-550.03644314868802</v>
      </c>
      <c r="Q65" s="68">
        <f t="shared" ref="Q65:AA65" si="126">(Q63+Q59)*-1</f>
        <v>-1006.2847278646582</v>
      </c>
      <c r="R65" s="68">
        <f t="shared" si="126"/>
        <v>-1390.3400161400289</v>
      </c>
      <c r="S65" s="68">
        <f t="shared" si="126"/>
        <v>-1710.1891210969466</v>
      </c>
      <c r="T65" s="68">
        <f t="shared" si="126"/>
        <v>-1973.2586976682851</v>
      </c>
      <c r="U65" s="68">
        <f t="shared" si="126"/>
        <v>-2186.2411801571106</v>
      </c>
      <c r="V65" s="68">
        <f t="shared" si="126"/>
        <v>-2355.1630993095478</v>
      </c>
      <c r="W65" s="68">
        <f t="shared" si="126"/>
        <v>-2485.4438669453934</v>
      </c>
      <c r="X65" s="68">
        <f t="shared" si="126"/>
        <v>-2581.9500031846528</v>
      </c>
      <c r="Y65" s="68">
        <f t="shared" si="126"/>
        <v>-2649.0450408958923</v>
      </c>
      <c r="Z65" s="68">
        <f t="shared" si="126"/>
        <v>-2690.6354093249647</v>
      </c>
      <c r="AA65" s="68">
        <f t="shared" si="126"/>
        <v>-2710.0654316574714</v>
      </c>
      <c r="AB65" s="123"/>
      <c r="AC65" s="68">
        <f>(AC63+AC59)*-1</f>
        <v>-692.88055775456644</v>
      </c>
      <c r="AD65" s="68">
        <f t="shared" ref="AD65:AN65" si="127">(AD63+AD59)*-1</f>
        <v>-1263.4332472431079</v>
      </c>
      <c r="AE65" s="68">
        <f t="shared" si="127"/>
        <v>-1732.5460033213355</v>
      </c>
      <c r="AF65" s="68">
        <f t="shared" si="127"/>
        <v>-2113.4876676380327</v>
      </c>
      <c r="AG65" s="68">
        <f t="shared" si="127"/>
        <v>-2418.0124621045106</v>
      </c>
      <c r="AH65" s="68">
        <f t="shared" si="127"/>
        <v>-2656.4897475301186</v>
      </c>
      <c r="AI65" s="68">
        <f t="shared" si="127"/>
        <v>-2838.0567744139353</v>
      </c>
      <c r="AJ65" s="68">
        <f t="shared" si="127"/>
        <v>-2970.7551673451121</v>
      </c>
      <c r="AK65" s="68">
        <f t="shared" si="127"/>
        <v>-3061.6530216427545</v>
      </c>
      <c r="AL65" s="68">
        <f t="shared" si="127"/>
        <v>-3116.954061580197</v>
      </c>
      <c r="AM65" s="68">
        <f t="shared" si="127"/>
        <v>-3142.0951718681154</v>
      </c>
      <c r="AN65" s="68">
        <f t="shared" si="127"/>
        <v>-3141.6741440933647</v>
      </c>
    </row>
    <row r="66" spans="2:40" ht="20.100000000000001" customHeight="1" x14ac:dyDescent="0.25">
      <c r="B66" s="30"/>
      <c r="C66" s="79"/>
      <c r="D66" s="79"/>
      <c r="E66" s="80"/>
      <c r="F66" s="80"/>
      <c r="G66" s="80"/>
      <c r="H66" s="80"/>
      <c r="I66" s="80"/>
      <c r="J66" s="80"/>
      <c r="K66" s="80"/>
      <c r="L66" s="80"/>
      <c r="M66" s="80"/>
      <c r="N66" s="81"/>
      <c r="O66" s="43"/>
      <c r="P66" s="79"/>
      <c r="Q66" s="79"/>
      <c r="R66" s="80"/>
      <c r="S66" s="80"/>
      <c r="T66" s="80"/>
      <c r="U66" s="80"/>
      <c r="V66" s="80"/>
      <c r="W66" s="80"/>
      <c r="X66" s="80"/>
      <c r="Y66" s="80"/>
      <c r="Z66" s="80"/>
      <c r="AA66" s="81"/>
      <c r="AB66" s="43"/>
      <c r="AC66" s="79"/>
      <c r="AD66" s="79"/>
      <c r="AE66" s="80"/>
      <c r="AF66" s="80"/>
      <c r="AG66" s="80"/>
      <c r="AH66" s="80"/>
      <c r="AI66" s="80"/>
      <c r="AJ66" s="80"/>
      <c r="AK66" s="80"/>
      <c r="AL66" s="80"/>
      <c r="AM66" s="80"/>
      <c r="AN66" s="81"/>
    </row>
    <row r="67" spans="2:40" ht="20.100000000000001" customHeight="1" x14ac:dyDescent="0.25">
      <c r="B67" s="59" t="s">
        <v>105</v>
      </c>
      <c r="C67" s="68">
        <f t="shared" ref="C67:N67" si="128">(C55*C23)*-1</f>
        <v>-1.5725806451612905</v>
      </c>
      <c r="D67" s="68">
        <f t="shared" si="128"/>
        <v>-2.7546634261305059</v>
      </c>
      <c r="E67" s="68">
        <f t="shared" si="128"/>
        <v>-3.6659930338718079</v>
      </c>
      <c r="F67" s="68">
        <f t="shared" si="128"/>
        <v>-4.3517476499164607</v>
      </c>
      <c r="G67" s="68">
        <f t="shared" si="128"/>
        <v>-4.8517630324597363</v>
      </c>
      <c r="H67" s="68">
        <f t="shared" si="128"/>
        <v>-5.1995255189106526</v>
      </c>
      <c r="I67" s="68">
        <f t="shared" si="128"/>
        <v>-5.4231714030243996</v>
      </c>
      <c r="J67" s="68">
        <f t="shared" si="128"/>
        <v>-5.5462884002406945</v>
      </c>
      <c r="K67" s="68">
        <f t="shared" si="128"/>
        <v>-5.5886042207523214</v>
      </c>
      <c r="L67" s="68">
        <f t="shared" si="128"/>
        <v>-5.566575872272125</v>
      </c>
      <c r="M67" s="68">
        <f t="shared" si="128"/>
        <v>-5.4938933589794559</v>
      </c>
      <c r="N67" s="68">
        <f t="shared" si="128"/>
        <v>-5.3814970650231864</v>
      </c>
      <c r="O67" s="123"/>
      <c r="P67" s="68">
        <f t="shared" ref="P67:AA67" si="129">(P55*P23)*-1</f>
        <v>-2.2029883381924202</v>
      </c>
      <c r="Q67" s="68">
        <f t="shared" si="129"/>
        <v>-4.0303393493287354</v>
      </c>
      <c r="R67" s="68">
        <f t="shared" si="129"/>
        <v>-5.56854528428177</v>
      </c>
      <c r="S67" s="68">
        <f t="shared" si="129"/>
        <v>-6.8495946710601237</v>
      </c>
      <c r="T67" s="68">
        <f t="shared" si="129"/>
        <v>-7.9032325100409366</v>
      </c>
      <c r="U67" s="68">
        <f t="shared" si="129"/>
        <v>-8.7562631246602631</v>
      </c>
      <c r="V67" s="68">
        <f t="shared" si="129"/>
        <v>-9.4328237827643395</v>
      </c>
      <c r="W67" s="68">
        <f t="shared" si="129"/>
        <v>-9.9546201389285809</v>
      </c>
      <c r="X67" s="68">
        <f t="shared" si="129"/>
        <v>-10.341143423607786</v>
      </c>
      <c r="Y67" s="68">
        <f t="shared" si="129"/>
        <v>-10.60987031883368</v>
      </c>
      <c r="Z67" s="68">
        <f t="shared" si="129"/>
        <v>-10.776446729854513</v>
      </c>
      <c r="AA67" s="68">
        <f t="shared" si="129"/>
        <v>-10.854267232736648</v>
      </c>
      <c r="AB67" s="123"/>
      <c r="AC67" s="68">
        <f t="shared" ref="AC67:AN67" si="130">(AC55*AC23)*-1</f>
        <v>-0.77487697024836377</v>
      </c>
      <c r="AD67" s="68">
        <f t="shared" si="130"/>
        <v>-1.4129496285874668</v>
      </c>
      <c r="AE67" s="68">
        <f t="shared" si="130"/>
        <v>-1.937577816038381</v>
      </c>
      <c r="AF67" s="68">
        <f t="shared" si="130"/>
        <v>-2.3636006267284331</v>
      </c>
      <c r="AG67" s="68">
        <f t="shared" si="130"/>
        <v>-2.7041632929207142</v>
      </c>
      <c r="AH67" s="68">
        <f t="shared" si="130"/>
        <v>-2.9708622994601743</v>
      </c>
      <c r="AI67" s="68">
        <f t="shared" si="130"/>
        <v>-3.1739162112984269</v>
      </c>
      <c r="AJ67" s="68">
        <f t="shared" si="130"/>
        <v>-3.3223183096406923</v>
      </c>
      <c r="AK67" s="68">
        <f t="shared" si="130"/>
        <v>-3.4239731376654436</v>
      </c>
      <c r="AL67" s="68">
        <f t="shared" si="130"/>
        <v>-3.4858185766790295</v>
      </c>
      <c r="AM67" s="68">
        <f t="shared" si="130"/>
        <v>-3.513934919605024</v>
      </c>
      <c r="AN67" s="68">
        <f t="shared" si="130"/>
        <v>-3.5134640668399442</v>
      </c>
    </row>
    <row r="68" spans="2:40" s="40" customFormat="1" ht="20.100000000000001" customHeight="1" thickBot="1" x14ac:dyDescent="0.3">
      <c r="B68" s="67"/>
      <c r="C68" s="76"/>
      <c r="D68" s="76"/>
      <c r="E68" s="76"/>
      <c r="F68" s="76"/>
      <c r="G68" s="76"/>
      <c r="H68" s="76"/>
      <c r="I68" s="76"/>
      <c r="J68" s="76"/>
      <c r="K68" s="76"/>
      <c r="L68" s="76"/>
      <c r="M68" s="76"/>
      <c r="N68" s="77"/>
      <c r="P68" s="76"/>
      <c r="Q68" s="76"/>
      <c r="R68" s="76"/>
      <c r="S68" s="76"/>
      <c r="T68" s="76"/>
      <c r="U68" s="76"/>
      <c r="V68" s="76"/>
      <c r="W68" s="76"/>
      <c r="X68" s="76"/>
      <c r="Y68" s="76"/>
      <c r="Z68" s="76"/>
      <c r="AA68" s="77"/>
      <c r="AC68" s="76"/>
      <c r="AD68" s="76"/>
      <c r="AE68" s="76"/>
      <c r="AF68" s="76"/>
      <c r="AG68" s="76"/>
      <c r="AH68" s="76"/>
      <c r="AI68" s="76"/>
      <c r="AJ68" s="76"/>
      <c r="AK68" s="76"/>
      <c r="AL68" s="76"/>
      <c r="AM68" s="76"/>
      <c r="AN68" s="77"/>
    </row>
    <row r="69" spans="2:40" ht="20.100000000000001" customHeight="1" x14ac:dyDescent="0.25">
      <c r="B69" s="29"/>
      <c r="C69" s="78"/>
      <c r="D69" s="78"/>
      <c r="E69" s="78"/>
      <c r="F69" s="78"/>
      <c r="G69" s="78"/>
      <c r="H69" s="78"/>
      <c r="I69" s="78"/>
      <c r="J69" s="78"/>
      <c r="K69" s="78"/>
      <c r="L69" s="78"/>
      <c r="M69" s="78"/>
      <c r="N69" s="46"/>
      <c r="P69" s="78"/>
      <c r="Q69" s="78"/>
      <c r="R69" s="78"/>
      <c r="S69" s="78"/>
      <c r="T69" s="78"/>
      <c r="U69" s="78"/>
      <c r="V69" s="78"/>
      <c r="W69" s="78"/>
      <c r="X69" s="78"/>
      <c r="Y69" s="78"/>
      <c r="Z69" s="78"/>
      <c r="AA69" s="46"/>
      <c r="AC69" s="78"/>
      <c r="AD69" s="78"/>
      <c r="AE69" s="78"/>
      <c r="AF69" s="78"/>
      <c r="AG69" s="78"/>
      <c r="AH69" s="78"/>
      <c r="AI69" s="78"/>
      <c r="AJ69" s="78"/>
      <c r="AK69" s="78"/>
      <c r="AL69" s="78"/>
      <c r="AM69" s="78"/>
      <c r="AN69" s="46"/>
    </row>
    <row r="70" spans="2:40" ht="20.100000000000001" customHeight="1" x14ac:dyDescent="0.25">
      <c r="B70" s="32" t="s">
        <v>115</v>
      </c>
      <c r="C70" s="46"/>
      <c r="D70" s="46"/>
      <c r="E70" s="46"/>
      <c r="F70" s="46"/>
      <c r="G70" s="46"/>
      <c r="H70" s="46"/>
      <c r="I70" s="46"/>
      <c r="J70" s="46"/>
      <c r="K70" s="46"/>
      <c r="L70" s="46"/>
      <c r="M70" s="46"/>
      <c r="N70" s="46"/>
      <c r="P70" s="46"/>
      <c r="Q70" s="46"/>
      <c r="R70" s="46"/>
      <c r="S70" s="46"/>
      <c r="T70" s="46"/>
      <c r="U70" s="46"/>
      <c r="V70" s="46"/>
      <c r="W70" s="46"/>
      <c r="X70" s="46"/>
      <c r="Y70" s="46"/>
      <c r="Z70" s="46"/>
      <c r="AA70" s="46"/>
      <c r="AC70" s="46"/>
      <c r="AD70" s="46"/>
      <c r="AE70" s="46"/>
      <c r="AF70" s="46"/>
      <c r="AG70" s="46"/>
      <c r="AH70" s="46"/>
      <c r="AI70" s="46"/>
      <c r="AJ70" s="46"/>
      <c r="AK70" s="46"/>
      <c r="AL70" s="46"/>
      <c r="AM70" s="46"/>
      <c r="AN70" s="46"/>
    </row>
    <row r="71" spans="2:40" ht="20.100000000000001" customHeight="1" x14ac:dyDescent="0.25">
      <c r="C71" s="46"/>
      <c r="D71" s="46"/>
      <c r="E71" s="46"/>
      <c r="F71" s="46"/>
      <c r="G71" s="46"/>
      <c r="H71" s="46"/>
      <c r="I71" s="46"/>
      <c r="J71" s="46"/>
      <c r="K71" s="46"/>
      <c r="L71" s="46"/>
      <c r="M71" s="46"/>
      <c r="N71" s="46"/>
      <c r="P71" s="46"/>
      <c r="Q71" s="46"/>
      <c r="R71" s="46"/>
      <c r="S71" s="46"/>
      <c r="T71" s="46"/>
      <c r="U71" s="46"/>
      <c r="V71" s="46"/>
      <c r="W71" s="46"/>
      <c r="X71" s="46"/>
      <c r="Y71" s="46"/>
      <c r="Z71" s="46"/>
      <c r="AA71" s="46"/>
      <c r="AC71" s="46"/>
      <c r="AD71" s="46"/>
      <c r="AE71" s="46"/>
      <c r="AF71" s="46"/>
      <c r="AG71" s="46"/>
      <c r="AH71" s="46"/>
      <c r="AI71" s="46"/>
      <c r="AJ71" s="46"/>
      <c r="AK71" s="46"/>
      <c r="AL71" s="46"/>
      <c r="AM71" s="46"/>
      <c r="AN71" s="46"/>
    </row>
    <row r="72" spans="2:40" ht="20.100000000000001" customHeight="1" x14ac:dyDescent="0.25">
      <c r="B72" s="28" t="s">
        <v>82</v>
      </c>
      <c r="C72" s="41">
        <f t="shared" ref="C72:N72" si="131">C49*C13</f>
        <v>5241.9354838709678</v>
      </c>
      <c r="D72" s="41">
        <f t="shared" si="131"/>
        <v>9182.2114204350182</v>
      </c>
      <c r="E72" s="41">
        <f t="shared" si="131"/>
        <v>12219.976779572691</v>
      </c>
      <c r="F72" s="41">
        <f t="shared" si="131"/>
        <v>14505.825499721535</v>
      </c>
      <c r="G72" s="41">
        <f t="shared" si="131"/>
        <v>16172.543441532454</v>
      </c>
      <c r="H72" s="41">
        <f t="shared" si="131"/>
        <v>17331.751729702173</v>
      </c>
      <c r="I72" s="41">
        <f t="shared" si="131"/>
        <v>18077.238010081332</v>
      </c>
      <c r="J72" s="41">
        <f t="shared" si="131"/>
        <v>18487.628000802313</v>
      </c>
      <c r="K72" s="41">
        <f t="shared" si="131"/>
        <v>18628.68073584107</v>
      </c>
      <c r="L72" s="41">
        <f t="shared" si="131"/>
        <v>18555.252907573748</v>
      </c>
      <c r="M72" s="41">
        <f t="shared" si="131"/>
        <v>18312.977863264852</v>
      </c>
      <c r="N72" s="41">
        <f t="shared" si="131"/>
        <v>17938.323550077286</v>
      </c>
      <c r="P72" s="41">
        <f t="shared" ref="P72:AA72" si="132">P49*P13</f>
        <v>4737.6093294460643</v>
      </c>
      <c r="Q72" s="41">
        <f t="shared" si="132"/>
        <v>8667.3964501693226</v>
      </c>
      <c r="R72" s="41">
        <f t="shared" si="132"/>
        <v>11975.366202756493</v>
      </c>
      <c r="S72" s="41">
        <f t="shared" si="132"/>
        <v>14730.311120559403</v>
      </c>
      <c r="T72" s="41">
        <f t="shared" si="132"/>
        <v>16996.198946324592</v>
      </c>
      <c r="U72" s="41">
        <f t="shared" si="132"/>
        <v>18830.673386366154</v>
      </c>
      <c r="V72" s="41">
        <f t="shared" si="132"/>
        <v>20285.642543579223</v>
      </c>
      <c r="W72" s="41">
        <f t="shared" si="132"/>
        <v>21407.785245007697</v>
      </c>
      <c r="X72" s="41">
        <f t="shared" si="132"/>
        <v>22239.018115285558</v>
      </c>
      <c r="Y72" s="41">
        <f t="shared" si="132"/>
        <v>22816.925416846621</v>
      </c>
      <c r="Z72" s="41">
        <f t="shared" si="132"/>
        <v>23175.154257751634</v>
      </c>
      <c r="AA72" s="41">
        <f t="shared" si="132"/>
        <v>23342.51017792827</v>
      </c>
      <c r="AC72" s="41">
        <f t="shared" ref="AC72:AN72" si="133">AC49*AC13</f>
        <v>5880.0984238013089</v>
      </c>
      <c r="AD72" s="41">
        <f t="shared" si="133"/>
        <v>10722.067118996756</v>
      </c>
      <c r="AE72" s="41">
        <f t="shared" si="133"/>
        <v>14703.170567100391</v>
      </c>
      <c r="AF72" s="41">
        <f t="shared" si="133"/>
        <v>17936.014171729727</v>
      </c>
      <c r="AG72" s="41">
        <f t="shared" si="133"/>
        <v>20520.349586990484</v>
      </c>
      <c r="AH72" s="41">
        <f t="shared" si="133"/>
        <v>22544.175908063633</v>
      </c>
      <c r="AI72" s="41">
        <f t="shared" si="133"/>
        <v>24085.035983649705</v>
      </c>
      <c r="AJ72" s="41">
        <f t="shared" si="133"/>
        <v>25211.174684444322</v>
      </c>
      <c r="AK72" s="41">
        <f t="shared" si="133"/>
        <v>25982.575070557934</v>
      </c>
      <c r="AL72" s="41">
        <f t="shared" si="133"/>
        <v>26451.884757677071</v>
      </c>
      <c r="AM72" s="41">
        <f t="shared" si="133"/>
        <v>26665.243613430921</v>
      </c>
      <c r="AN72" s="41">
        <f t="shared" si="133"/>
        <v>26661.670580926286</v>
      </c>
    </row>
    <row r="73" spans="2:40" ht="20.100000000000001" customHeight="1" x14ac:dyDescent="0.25">
      <c r="C73" s="41"/>
      <c r="D73" s="41"/>
      <c r="E73" s="41"/>
      <c r="F73" s="41"/>
      <c r="G73" s="41"/>
      <c r="H73" s="41"/>
      <c r="I73" s="41"/>
      <c r="J73" s="41"/>
      <c r="K73" s="41"/>
      <c r="L73" s="41"/>
      <c r="M73" s="41"/>
      <c r="N73" s="46"/>
      <c r="P73" s="41"/>
      <c r="Q73" s="41"/>
      <c r="R73" s="41"/>
      <c r="S73" s="41"/>
      <c r="T73" s="41"/>
      <c r="U73" s="41"/>
      <c r="V73" s="41"/>
      <c r="W73" s="41"/>
      <c r="X73" s="41"/>
      <c r="Y73" s="41"/>
      <c r="Z73" s="41"/>
      <c r="AA73" s="46"/>
      <c r="AC73" s="41"/>
      <c r="AD73" s="41"/>
      <c r="AE73" s="41"/>
      <c r="AF73" s="41"/>
      <c r="AG73" s="41"/>
      <c r="AH73" s="41"/>
      <c r="AI73" s="41"/>
      <c r="AJ73" s="41"/>
      <c r="AK73" s="41"/>
      <c r="AL73" s="41"/>
      <c r="AM73" s="41"/>
      <c r="AN73" s="46"/>
    </row>
    <row r="74" spans="2:40" ht="20.100000000000001" customHeight="1" x14ac:dyDescent="0.25">
      <c r="B74" s="28" t="s">
        <v>83</v>
      </c>
      <c r="C74" s="41">
        <f t="shared" ref="C74:N74" si="134">C55*C15</f>
        <v>3145.161290322581</v>
      </c>
      <c r="D74" s="41">
        <f t="shared" si="134"/>
        <v>5509.3268522610106</v>
      </c>
      <c r="E74" s="41">
        <f t="shared" si="134"/>
        <v>7331.9860677436154</v>
      </c>
      <c r="F74" s="41">
        <f t="shared" si="134"/>
        <v>8703.4952998329209</v>
      </c>
      <c r="G74" s="41">
        <f t="shared" si="134"/>
        <v>9703.5260649194734</v>
      </c>
      <c r="H74" s="41">
        <f t="shared" si="134"/>
        <v>10399.051037821304</v>
      </c>
      <c r="I74" s="41">
        <f t="shared" si="134"/>
        <v>10846.342806048799</v>
      </c>
      <c r="J74" s="41">
        <f t="shared" si="134"/>
        <v>11092.576800481387</v>
      </c>
      <c r="K74" s="41">
        <f t="shared" si="134"/>
        <v>11177.208441504643</v>
      </c>
      <c r="L74" s="41">
        <f t="shared" si="134"/>
        <v>11133.151744544248</v>
      </c>
      <c r="M74" s="41">
        <f t="shared" si="134"/>
        <v>10987.786717958912</v>
      </c>
      <c r="N74" s="41">
        <f t="shared" si="134"/>
        <v>10762.994130046371</v>
      </c>
      <c r="P74" s="41">
        <f t="shared" ref="P74:AA74" si="135">P55*P15</f>
        <v>4405.9766763848402</v>
      </c>
      <c r="Q74" s="41">
        <f t="shared" si="135"/>
        <v>8060.6786986574707</v>
      </c>
      <c r="R74" s="41">
        <f t="shared" si="135"/>
        <v>11137.090568563539</v>
      </c>
      <c r="S74" s="41">
        <f t="shared" si="135"/>
        <v>13699.189342120246</v>
      </c>
      <c r="T74" s="41">
        <f t="shared" si="135"/>
        <v>15806.465020081872</v>
      </c>
      <c r="U74" s="41">
        <f t="shared" si="135"/>
        <v>17512.526249320523</v>
      </c>
      <c r="V74" s="41">
        <f t="shared" si="135"/>
        <v>18865.647565528678</v>
      </c>
      <c r="W74" s="41">
        <f t="shared" si="135"/>
        <v>19909.24027785716</v>
      </c>
      <c r="X74" s="41">
        <f t="shared" si="135"/>
        <v>20682.286847215571</v>
      </c>
      <c r="Y74" s="41">
        <f t="shared" si="135"/>
        <v>21219.740637667361</v>
      </c>
      <c r="Z74" s="41">
        <f t="shared" si="135"/>
        <v>21552.893459709023</v>
      </c>
      <c r="AA74" s="41">
        <f t="shared" si="135"/>
        <v>21708.534465473294</v>
      </c>
      <c r="AC74" s="41">
        <f t="shared" ref="AC74:AN74" si="136">AC55*AC15</f>
        <v>5424.1387917385455</v>
      </c>
      <c r="AD74" s="41">
        <f t="shared" si="136"/>
        <v>9890.6474001122679</v>
      </c>
      <c r="AE74" s="41">
        <f t="shared" si="136"/>
        <v>13563.044712268667</v>
      </c>
      <c r="AF74" s="41">
        <f t="shared" si="136"/>
        <v>16545.204387099031</v>
      </c>
      <c r="AG74" s="41">
        <f t="shared" si="136"/>
        <v>18929.143050444996</v>
      </c>
      <c r="AH74" s="41">
        <f t="shared" si="136"/>
        <v>20796.036096221218</v>
      </c>
      <c r="AI74" s="41">
        <f t="shared" si="136"/>
        <v>22217.413479088988</v>
      </c>
      <c r="AJ74" s="41">
        <f t="shared" si="136"/>
        <v>23256.228167484845</v>
      </c>
      <c r="AK74" s="41">
        <f t="shared" si="136"/>
        <v>23967.811963658103</v>
      </c>
      <c r="AL74" s="41">
        <f t="shared" si="136"/>
        <v>24400.730036753204</v>
      </c>
      <c r="AM74" s="41">
        <f t="shared" si="136"/>
        <v>24597.544437235167</v>
      </c>
      <c r="AN74" s="41">
        <f t="shared" si="136"/>
        <v>24594.24846787961</v>
      </c>
    </row>
    <row r="75" spans="2:40" s="44" customFormat="1" ht="20.100000000000001" customHeight="1" x14ac:dyDescent="0.25"/>
    <row r="76" spans="2:40" ht="20.100000000000001" customHeight="1" x14ac:dyDescent="0.25">
      <c r="B76" s="29" t="s">
        <v>110</v>
      </c>
      <c r="C76" s="61">
        <f t="shared" ref="C76:N76" si="137">C74/C72</f>
        <v>0.60000000000000009</v>
      </c>
      <c r="D76" s="61">
        <f t="shared" si="137"/>
        <v>0.6</v>
      </c>
      <c r="E76" s="61">
        <f t="shared" si="137"/>
        <v>0.60000000000000009</v>
      </c>
      <c r="F76" s="61">
        <f t="shared" si="137"/>
        <v>0.6</v>
      </c>
      <c r="G76" s="61">
        <f t="shared" si="137"/>
        <v>0.60000000000000009</v>
      </c>
      <c r="H76" s="61">
        <f t="shared" si="137"/>
        <v>0.6</v>
      </c>
      <c r="I76" s="61">
        <f t="shared" si="137"/>
        <v>0.6</v>
      </c>
      <c r="J76" s="61">
        <f t="shared" si="137"/>
        <v>0.6</v>
      </c>
      <c r="K76" s="61">
        <f t="shared" si="137"/>
        <v>0.60000000000000009</v>
      </c>
      <c r="L76" s="61">
        <f t="shared" si="137"/>
        <v>0.6</v>
      </c>
      <c r="M76" s="61">
        <f t="shared" si="137"/>
        <v>0.60000000000000009</v>
      </c>
      <c r="N76" s="61">
        <f t="shared" si="137"/>
        <v>0.6</v>
      </c>
      <c r="P76" s="61">
        <f>P74/P72</f>
        <v>0.93</v>
      </c>
      <c r="Q76" s="61">
        <f t="shared" ref="Q76:AA76" si="138">Q74/Q72</f>
        <v>0.93</v>
      </c>
      <c r="R76" s="61">
        <f t="shared" si="138"/>
        <v>0.93</v>
      </c>
      <c r="S76" s="61">
        <f t="shared" si="138"/>
        <v>0.93</v>
      </c>
      <c r="T76" s="61">
        <f t="shared" si="138"/>
        <v>0.93000000000000016</v>
      </c>
      <c r="U76" s="61">
        <f t="shared" si="138"/>
        <v>0.92999999999999994</v>
      </c>
      <c r="V76" s="61">
        <f t="shared" si="138"/>
        <v>0.93</v>
      </c>
      <c r="W76" s="61">
        <f t="shared" si="138"/>
        <v>0.93</v>
      </c>
      <c r="X76" s="61">
        <f t="shared" si="138"/>
        <v>0.93</v>
      </c>
      <c r="Y76" s="61">
        <f t="shared" si="138"/>
        <v>0.93000000000000016</v>
      </c>
      <c r="Z76" s="61">
        <f t="shared" si="138"/>
        <v>0.93000000000000016</v>
      </c>
      <c r="AA76" s="61">
        <f t="shared" si="138"/>
        <v>0.93000000000000016</v>
      </c>
      <c r="AC76" s="61">
        <f>AC74/AC72</f>
        <v>0.92245714285714298</v>
      </c>
      <c r="AD76" s="61">
        <f t="shared" ref="AD76:AN76" si="139">AD74/AD72</f>
        <v>0.9224571428571432</v>
      </c>
      <c r="AE76" s="61">
        <f t="shared" si="139"/>
        <v>0.92245714285714309</v>
      </c>
      <c r="AF76" s="61">
        <f t="shared" si="139"/>
        <v>0.92245714285714309</v>
      </c>
      <c r="AG76" s="61">
        <f t="shared" si="139"/>
        <v>0.92245714285714298</v>
      </c>
      <c r="AH76" s="61">
        <f t="shared" si="139"/>
        <v>0.92245714285714309</v>
      </c>
      <c r="AI76" s="61">
        <f t="shared" si="139"/>
        <v>0.92245714285714309</v>
      </c>
      <c r="AJ76" s="61">
        <f t="shared" si="139"/>
        <v>0.92245714285714309</v>
      </c>
      <c r="AK76" s="61">
        <f t="shared" si="139"/>
        <v>0.92245714285714298</v>
      </c>
      <c r="AL76" s="61">
        <f t="shared" si="139"/>
        <v>0.92245714285714309</v>
      </c>
      <c r="AM76" s="61">
        <f t="shared" si="139"/>
        <v>0.92245714285714298</v>
      </c>
      <c r="AN76" s="61">
        <f t="shared" si="139"/>
        <v>0.9224571428571432</v>
      </c>
    </row>
    <row r="78" spans="2:40" ht="20.100000000000001" customHeight="1" x14ac:dyDescent="0.25">
      <c r="B78" s="27"/>
      <c r="C78" s="51"/>
      <c r="D78" s="51"/>
      <c r="E78" s="51"/>
      <c r="F78" s="51"/>
      <c r="G78" s="51"/>
      <c r="H78" s="51"/>
      <c r="I78" s="51"/>
      <c r="J78" s="51"/>
      <c r="K78" s="51"/>
      <c r="L78" s="51"/>
      <c r="M78" s="51"/>
      <c r="P78" s="51"/>
      <c r="Q78" s="51"/>
      <c r="R78" s="51"/>
      <c r="S78" s="51"/>
      <c r="T78" s="51"/>
      <c r="U78" s="51"/>
      <c r="V78" s="51"/>
      <c r="W78" s="51"/>
      <c r="X78" s="51"/>
      <c r="Y78" s="51"/>
      <c r="Z78" s="51"/>
      <c r="AC78" s="51"/>
      <c r="AD78" s="51"/>
      <c r="AE78" s="51"/>
      <c r="AF78" s="51"/>
      <c r="AG78" s="51"/>
      <c r="AH78" s="51"/>
      <c r="AI78" s="51"/>
      <c r="AJ78" s="51"/>
      <c r="AK78" s="51"/>
      <c r="AL78" s="51"/>
      <c r="AM78" s="51"/>
    </row>
    <row r="79" spans="2:40" ht="30" customHeight="1" x14ac:dyDescent="0.25">
      <c r="C79" s="212" t="s">
        <v>117</v>
      </c>
      <c r="D79" s="212"/>
      <c r="E79" s="212"/>
      <c r="F79" s="212"/>
      <c r="G79" s="212"/>
      <c r="H79" s="212"/>
      <c r="I79" s="212"/>
      <c r="J79" s="212"/>
      <c r="K79" s="212"/>
      <c r="L79" s="212"/>
      <c r="M79" s="212"/>
      <c r="N79" s="212"/>
      <c r="O79" s="26"/>
      <c r="P79" s="211" t="s">
        <v>126</v>
      </c>
      <c r="Q79" s="211"/>
      <c r="R79" s="211"/>
      <c r="S79" s="211"/>
      <c r="T79" s="211"/>
      <c r="U79" s="211"/>
      <c r="V79" s="211"/>
      <c r="W79" s="211"/>
      <c r="X79" s="211"/>
      <c r="Y79" s="211"/>
      <c r="Z79" s="211"/>
      <c r="AA79" s="211"/>
      <c r="AB79" s="26"/>
      <c r="AC79" s="207" t="s">
        <v>162</v>
      </c>
      <c r="AD79" s="207"/>
      <c r="AE79" s="207"/>
      <c r="AF79" s="207"/>
      <c r="AG79" s="207"/>
      <c r="AH79" s="207"/>
      <c r="AI79" s="207"/>
      <c r="AJ79" s="207"/>
      <c r="AK79" s="207"/>
      <c r="AL79" s="207"/>
      <c r="AM79" s="207"/>
      <c r="AN79" s="207"/>
    </row>
    <row r="80" spans="2:40" ht="20.100000000000001" customHeight="1" x14ac:dyDescent="0.25">
      <c r="C80" s="33"/>
      <c r="D80" s="33"/>
      <c r="E80" s="33"/>
      <c r="F80" s="33"/>
      <c r="G80" s="33"/>
      <c r="H80" s="33"/>
      <c r="I80" s="33"/>
      <c r="J80" s="33"/>
      <c r="K80" s="33"/>
      <c r="L80" s="33"/>
      <c r="M80" s="33"/>
      <c r="P80" s="33"/>
      <c r="Q80" s="33"/>
      <c r="R80" s="33"/>
      <c r="S80" s="33"/>
      <c r="T80" s="33"/>
      <c r="U80" s="33"/>
      <c r="V80" s="33"/>
      <c r="W80" s="33"/>
      <c r="X80" s="33"/>
      <c r="Y80" s="33"/>
      <c r="Z80" s="33"/>
      <c r="AC80" s="33"/>
      <c r="AD80" s="33"/>
      <c r="AE80" s="33"/>
      <c r="AF80" s="33"/>
      <c r="AG80" s="33"/>
      <c r="AH80" s="33"/>
      <c r="AI80" s="33"/>
      <c r="AJ80" s="33"/>
      <c r="AK80" s="33"/>
      <c r="AL80" s="33"/>
      <c r="AM80" s="33"/>
    </row>
    <row r="81" spans="2:40" ht="20.100000000000001" customHeight="1" x14ac:dyDescent="0.25">
      <c r="B81" s="32" t="s">
        <v>121</v>
      </c>
    </row>
    <row r="82" spans="2:40" ht="20.100000000000001" customHeight="1" x14ac:dyDescent="0.25">
      <c r="C82" s="33"/>
      <c r="D82" s="33"/>
      <c r="E82" s="33"/>
      <c r="F82" s="33"/>
      <c r="G82" s="33"/>
      <c r="H82" s="33"/>
      <c r="I82" s="33"/>
      <c r="J82" s="33"/>
      <c r="K82" s="33"/>
      <c r="L82" s="33"/>
      <c r="M82" s="33"/>
      <c r="P82" s="33"/>
      <c r="Q82" s="33"/>
      <c r="R82" s="33"/>
      <c r="S82" s="33"/>
      <c r="T82" s="33"/>
      <c r="U82" s="33"/>
      <c r="V82" s="33"/>
      <c r="W82" s="33"/>
      <c r="X82" s="33"/>
      <c r="Y82" s="33"/>
      <c r="Z82" s="33"/>
      <c r="AC82" s="33"/>
      <c r="AD82" s="33"/>
      <c r="AE82" s="33"/>
      <c r="AF82" s="33"/>
      <c r="AG82" s="33"/>
      <c r="AH82" s="33"/>
      <c r="AI82" s="33"/>
      <c r="AJ82" s="33"/>
      <c r="AK82" s="33"/>
      <c r="AL82" s="33"/>
      <c r="AM82" s="33"/>
    </row>
    <row r="83" spans="2:40" ht="20.100000000000001" customHeight="1" x14ac:dyDescent="0.25">
      <c r="B83" s="28" t="s">
        <v>79</v>
      </c>
      <c r="C83" s="39">
        <f t="shared" ref="C83:N83" si="140">C74</f>
        <v>3145.161290322581</v>
      </c>
      <c r="D83" s="39">
        <f t="shared" si="140"/>
        <v>5509.3268522610106</v>
      </c>
      <c r="E83" s="39">
        <f t="shared" si="140"/>
        <v>7331.9860677436154</v>
      </c>
      <c r="F83" s="39">
        <f t="shared" si="140"/>
        <v>8703.4952998329209</v>
      </c>
      <c r="G83" s="39">
        <f t="shared" si="140"/>
        <v>9703.5260649194734</v>
      </c>
      <c r="H83" s="39">
        <f t="shared" si="140"/>
        <v>10399.051037821304</v>
      </c>
      <c r="I83" s="39">
        <f t="shared" si="140"/>
        <v>10846.342806048799</v>
      </c>
      <c r="J83" s="39">
        <f t="shared" si="140"/>
        <v>11092.576800481387</v>
      </c>
      <c r="K83" s="39">
        <f t="shared" si="140"/>
        <v>11177.208441504643</v>
      </c>
      <c r="L83" s="39">
        <f t="shared" si="140"/>
        <v>11133.151744544248</v>
      </c>
      <c r="M83" s="39">
        <f t="shared" si="140"/>
        <v>10987.786717958912</v>
      </c>
      <c r="N83" s="39">
        <f t="shared" si="140"/>
        <v>10762.994130046371</v>
      </c>
      <c r="P83" s="39">
        <f t="shared" ref="P83:AA83" si="141">P74</f>
        <v>4405.9766763848402</v>
      </c>
      <c r="Q83" s="39">
        <f t="shared" si="141"/>
        <v>8060.6786986574707</v>
      </c>
      <c r="R83" s="39">
        <f t="shared" si="141"/>
        <v>11137.090568563539</v>
      </c>
      <c r="S83" s="39">
        <f t="shared" si="141"/>
        <v>13699.189342120246</v>
      </c>
      <c r="T83" s="39">
        <f t="shared" si="141"/>
        <v>15806.465020081872</v>
      </c>
      <c r="U83" s="39">
        <f t="shared" si="141"/>
        <v>17512.526249320523</v>
      </c>
      <c r="V83" s="39">
        <f t="shared" si="141"/>
        <v>18865.647565528678</v>
      </c>
      <c r="W83" s="39">
        <f t="shared" si="141"/>
        <v>19909.24027785716</v>
      </c>
      <c r="X83" s="39">
        <f t="shared" si="141"/>
        <v>20682.286847215571</v>
      </c>
      <c r="Y83" s="39">
        <f t="shared" si="141"/>
        <v>21219.740637667361</v>
      </c>
      <c r="Z83" s="39">
        <f t="shared" si="141"/>
        <v>21552.893459709023</v>
      </c>
      <c r="AA83" s="39">
        <f t="shared" si="141"/>
        <v>21708.534465473294</v>
      </c>
      <c r="AC83" s="39">
        <f t="shared" ref="AC83:AN83" si="142">AC74</f>
        <v>5424.1387917385455</v>
      </c>
      <c r="AD83" s="39">
        <f t="shared" si="142"/>
        <v>9890.6474001122679</v>
      </c>
      <c r="AE83" s="39">
        <f t="shared" si="142"/>
        <v>13563.044712268667</v>
      </c>
      <c r="AF83" s="39">
        <f t="shared" si="142"/>
        <v>16545.204387099031</v>
      </c>
      <c r="AG83" s="39">
        <f t="shared" si="142"/>
        <v>18929.143050444996</v>
      </c>
      <c r="AH83" s="39">
        <f t="shared" si="142"/>
        <v>20796.036096221218</v>
      </c>
      <c r="AI83" s="39">
        <f t="shared" si="142"/>
        <v>22217.413479088988</v>
      </c>
      <c r="AJ83" s="39">
        <f t="shared" si="142"/>
        <v>23256.228167484845</v>
      </c>
      <c r="AK83" s="39">
        <f t="shared" si="142"/>
        <v>23967.811963658103</v>
      </c>
      <c r="AL83" s="39">
        <f t="shared" si="142"/>
        <v>24400.730036753204</v>
      </c>
      <c r="AM83" s="39">
        <f t="shared" si="142"/>
        <v>24597.544437235167</v>
      </c>
      <c r="AN83" s="39">
        <f t="shared" si="142"/>
        <v>24594.24846787961</v>
      </c>
    </row>
    <row r="84" spans="2:40" ht="20.100000000000001" customHeight="1" x14ac:dyDescent="0.25">
      <c r="C84" s="33"/>
      <c r="D84" s="33"/>
      <c r="E84" s="33"/>
      <c r="F84" s="33"/>
      <c r="G84" s="33"/>
      <c r="H84" s="33"/>
      <c r="I84" s="33"/>
      <c r="J84" s="33"/>
      <c r="K84" s="33"/>
      <c r="L84" s="33"/>
      <c r="M84" s="33"/>
      <c r="P84" s="33"/>
      <c r="Q84" s="33"/>
      <c r="R84" s="33"/>
      <c r="S84" s="33"/>
      <c r="T84" s="33"/>
      <c r="U84" s="33"/>
      <c r="V84" s="33"/>
      <c r="W84" s="33"/>
      <c r="X84" s="33"/>
      <c r="Y84" s="33"/>
      <c r="Z84" s="33"/>
      <c r="AC84" s="33"/>
      <c r="AD84" s="33"/>
      <c r="AE84" s="33"/>
      <c r="AF84" s="33"/>
      <c r="AG84" s="33"/>
      <c r="AH84" s="33"/>
      <c r="AI84" s="33"/>
      <c r="AJ84" s="33"/>
      <c r="AK84" s="33"/>
      <c r="AL84" s="33"/>
      <c r="AM84" s="33"/>
    </row>
    <row r="85" spans="2:40" ht="20.100000000000001" customHeight="1" x14ac:dyDescent="0.25">
      <c r="B85" s="28" t="s">
        <v>118</v>
      </c>
      <c r="C85" s="45">
        <f>Assumptions!$D$8</f>
        <v>25</v>
      </c>
      <c r="D85" s="45">
        <f>Assumptions!$D$8</f>
        <v>25</v>
      </c>
      <c r="E85" s="45">
        <f>Assumptions!$D$8</f>
        <v>25</v>
      </c>
      <c r="F85" s="45">
        <f>Assumptions!$D$8</f>
        <v>25</v>
      </c>
      <c r="G85" s="45">
        <f>Assumptions!$D$8</f>
        <v>25</v>
      </c>
      <c r="H85" s="45">
        <f>Assumptions!$D$8</f>
        <v>25</v>
      </c>
      <c r="I85" s="45">
        <f>Assumptions!$D$8</f>
        <v>25</v>
      </c>
      <c r="J85" s="45">
        <f>Assumptions!$D$8</f>
        <v>25</v>
      </c>
      <c r="K85" s="45">
        <f>Assumptions!$D$8</f>
        <v>25</v>
      </c>
      <c r="L85" s="45">
        <f>Assumptions!$D$8</f>
        <v>25</v>
      </c>
      <c r="M85" s="45">
        <f>Assumptions!$D$8</f>
        <v>25</v>
      </c>
      <c r="N85" s="45">
        <f>Assumptions!$D$8</f>
        <v>25</v>
      </c>
      <c r="P85" s="45">
        <f>Assumptions!$D$8</f>
        <v>25</v>
      </c>
      <c r="Q85" s="45">
        <f>Assumptions!$D$8</f>
        <v>25</v>
      </c>
      <c r="R85" s="45">
        <f>Assumptions!$D$8</f>
        <v>25</v>
      </c>
      <c r="S85" s="45">
        <f>Assumptions!$D$8</f>
        <v>25</v>
      </c>
      <c r="T85" s="45">
        <f>Assumptions!$D$8</f>
        <v>25</v>
      </c>
      <c r="U85" s="45">
        <f>Assumptions!$D$8</f>
        <v>25</v>
      </c>
      <c r="V85" s="45">
        <f>Assumptions!$D$8</f>
        <v>25</v>
      </c>
      <c r="W85" s="45">
        <f>Assumptions!$D$8</f>
        <v>25</v>
      </c>
      <c r="X85" s="45">
        <f>Assumptions!$D$8</f>
        <v>25</v>
      </c>
      <c r="Y85" s="45">
        <f>Assumptions!$D$8</f>
        <v>25</v>
      </c>
      <c r="Z85" s="45">
        <f>Assumptions!$D$8</f>
        <v>25</v>
      </c>
      <c r="AA85" s="45">
        <f>Assumptions!$D$8</f>
        <v>25</v>
      </c>
      <c r="AC85" s="45">
        <f>Assumptions!$D$8</f>
        <v>25</v>
      </c>
      <c r="AD85" s="45">
        <f>Assumptions!$D$8</f>
        <v>25</v>
      </c>
      <c r="AE85" s="45">
        <f>Assumptions!$D$8</f>
        <v>25</v>
      </c>
      <c r="AF85" s="45">
        <f>Assumptions!$D$8</f>
        <v>25</v>
      </c>
      <c r="AG85" s="45">
        <f>Assumptions!$D$8</f>
        <v>25</v>
      </c>
      <c r="AH85" s="45">
        <f>Assumptions!$D$8</f>
        <v>25</v>
      </c>
      <c r="AI85" s="45">
        <f>Assumptions!$D$8</f>
        <v>25</v>
      </c>
      <c r="AJ85" s="45">
        <f>Assumptions!$D$8</f>
        <v>25</v>
      </c>
      <c r="AK85" s="45">
        <f>Assumptions!$D$8</f>
        <v>25</v>
      </c>
      <c r="AL85" s="45">
        <f>Assumptions!$D$8</f>
        <v>25</v>
      </c>
      <c r="AM85" s="45">
        <f>Assumptions!$D$8</f>
        <v>25</v>
      </c>
      <c r="AN85" s="45">
        <f>Assumptions!$D$8</f>
        <v>25</v>
      </c>
    </row>
    <row r="86" spans="2:40" s="44" customFormat="1" ht="20.100000000000001" customHeight="1" x14ac:dyDescent="0.25">
      <c r="C86" s="82"/>
      <c r="D86" s="82"/>
      <c r="E86" s="82"/>
      <c r="F86" s="82"/>
      <c r="G86" s="82"/>
      <c r="H86" s="82"/>
      <c r="I86" s="82"/>
      <c r="J86" s="82"/>
      <c r="K86" s="82"/>
      <c r="L86" s="82"/>
      <c r="M86" s="82"/>
      <c r="P86" s="82"/>
      <c r="Q86" s="82"/>
      <c r="R86" s="82"/>
      <c r="S86" s="82"/>
      <c r="T86" s="82"/>
      <c r="U86" s="82"/>
      <c r="V86" s="82"/>
      <c r="W86" s="82"/>
      <c r="X86" s="82"/>
      <c r="Y86" s="82"/>
      <c r="Z86" s="82"/>
      <c r="AC86" s="82"/>
      <c r="AD86" s="82"/>
      <c r="AE86" s="82"/>
      <c r="AF86" s="82"/>
      <c r="AG86" s="82"/>
      <c r="AH86" s="82"/>
      <c r="AI86" s="82"/>
      <c r="AJ86" s="82"/>
      <c r="AK86" s="82"/>
      <c r="AL86" s="82"/>
      <c r="AM86" s="82"/>
    </row>
    <row r="87" spans="2:40" ht="20.100000000000001" customHeight="1" x14ac:dyDescent="0.25">
      <c r="B87" s="32" t="s">
        <v>120</v>
      </c>
    </row>
    <row r="88" spans="2:40" ht="20.100000000000001" customHeight="1" x14ac:dyDescent="0.25">
      <c r="B88" s="32"/>
    </row>
    <row r="89" spans="2:40" ht="20.100000000000001" customHeight="1" x14ac:dyDescent="0.25">
      <c r="B89" s="30" t="s">
        <v>127</v>
      </c>
      <c r="C89" s="33">
        <f t="shared" ref="C89:N89" si="143">C36</f>
        <v>65000.000000000007</v>
      </c>
      <c r="D89" s="33">
        <f t="shared" si="143"/>
        <v>63146.556451612902</v>
      </c>
      <c r="E89" s="33">
        <f t="shared" si="143"/>
        <v>63485.047997573274</v>
      </c>
      <c r="F89" s="33">
        <f t="shared" si="143"/>
        <v>63717.524667096608</v>
      </c>
      <c r="G89" s="33">
        <f t="shared" si="143"/>
        <v>63922.983688978165</v>
      </c>
      <c r="H89" s="33">
        <f t="shared" si="143"/>
        <v>64102.390534438593</v>
      </c>
      <c r="I89" s="33">
        <f t="shared" si="143"/>
        <v>64258.835782059774</v>
      </c>
      <c r="J89" s="33">
        <f t="shared" si="143"/>
        <v>64395.007622034194</v>
      </c>
      <c r="K89" s="33">
        <f t="shared" si="143"/>
        <v>64513.30381891616</v>
      </c>
      <c r="L89" s="33">
        <f t="shared" si="143"/>
        <v>64615.858278711297</v>
      </c>
      <c r="M89" s="33">
        <f t="shared" si="143"/>
        <v>64704.567655779865</v>
      </c>
      <c r="N89" s="33">
        <f t="shared" si="143"/>
        <v>64776.329219098137</v>
      </c>
      <c r="P89" s="33">
        <f t="shared" ref="P89:AA89" si="144">P36</f>
        <v>65000.000000000007</v>
      </c>
      <c r="Q89" s="33">
        <f t="shared" si="144"/>
        <v>63791.374508017492</v>
      </c>
      <c r="R89" s="33">
        <f t="shared" si="144"/>
        <v>63914.541724364448</v>
      </c>
      <c r="S89" s="33">
        <f t="shared" si="144"/>
        <v>64005.586249761094</v>
      </c>
      <c r="T89" s="33">
        <f t="shared" si="144"/>
        <v>64091.789635216352</v>
      </c>
      <c r="U89" s="33">
        <f t="shared" si="144"/>
        <v>64172.857091860809</v>
      </c>
      <c r="V89" s="33">
        <f t="shared" si="144"/>
        <v>64249.025066814065</v>
      </c>
      <c r="W89" s="33">
        <f t="shared" si="144"/>
        <v>64320.514463627274</v>
      </c>
      <c r="X89" s="33">
        <f t="shared" si="144"/>
        <v>64387.540850724268</v>
      </c>
      <c r="Y89" s="33">
        <f t="shared" si="144"/>
        <v>64450.314078039824</v>
      </c>
      <c r="Z89" s="33">
        <f t="shared" si="144"/>
        <v>64509.038122923434</v>
      </c>
      <c r="AA89" s="33">
        <f t="shared" si="144"/>
        <v>64559.540662530351</v>
      </c>
      <c r="AC89" s="33">
        <f t="shared" ref="AC89:AN89" si="145">AC36</f>
        <v>65000</v>
      </c>
      <c r="AD89" s="33">
        <f t="shared" si="145"/>
        <v>64563.721550785274</v>
      </c>
      <c r="AE89" s="33">
        <f t="shared" si="145"/>
        <v>64610.913936441968</v>
      </c>
      <c r="AF89" s="33">
        <f t="shared" si="145"/>
        <v>64651.098823888293</v>
      </c>
      <c r="AG89" s="33">
        <f t="shared" si="145"/>
        <v>64688.092508489106</v>
      </c>
      <c r="AH89" s="33">
        <f t="shared" si="145"/>
        <v>64722.10103756038</v>
      </c>
      <c r="AI89" s="33">
        <f t="shared" si="145"/>
        <v>64753.34075865367</v>
      </c>
      <c r="AJ89" s="33">
        <f t="shared" si="145"/>
        <v>64782.013505485476</v>
      </c>
      <c r="AK89" s="33">
        <f t="shared" si="145"/>
        <v>64808.307623016764</v>
      </c>
      <c r="AL89" s="33">
        <f t="shared" si="145"/>
        <v>64832.39877246751</v>
      </c>
      <c r="AM89" s="33">
        <f t="shared" si="145"/>
        <v>64854.450697991553</v>
      </c>
      <c r="AN89" s="33">
        <f t="shared" si="145"/>
        <v>64873.153505851595</v>
      </c>
    </row>
    <row r="91" spans="2:40" ht="20.100000000000001" customHeight="1" x14ac:dyDescent="0.25">
      <c r="B91" s="28" t="s">
        <v>78</v>
      </c>
      <c r="C91" s="45">
        <f>Assumptions!$D$9</f>
        <v>19</v>
      </c>
      <c r="D91" s="45">
        <f>Assumptions!$D$9</f>
        <v>19</v>
      </c>
      <c r="E91" s="45">
        <f>Assumptions!$D$9</f>
        <v>19</v>
      </c>
      <c r="F91" s="45">
        <f>Assumptions!$D$9</f>
        <v>19</v>
      </c>
      <c r="G91" s="45">
        <f>Assumptions!$D$9</f>
        <v>19</v>
      </c>
      <c r="H91" s="45">
        <f>Assumptions!$D$9</f>
        <v>19</v>
      </c>
      <c r="I91" s="45">
        <f>Assumptions!$D$9</f>
        <v>19</v>
      </c>
      <c r="J91" s="45">
        <f>Assumptions!$D$9</f>
        <v>19</v>
      </c>
      <c r="K91" s="45">
        <f>Assumptions!$D$9</f>
        <v>19</v>
      </c>
      <c r="L91" s="45">
        <f>Assumptions!$D$9</f>
        <v>19</v>
      </c>
      <c r="M91" s="45">
        <f>Assumptions!$D$9</f>
        <v>19</v>
      </c>
      <c r="N91" s="45">
        <f>Assumptions!$D$9</f>
        <v>19</v>
      </c>
      <c r="P91" s="45">
        <f>Assumptions!$D$18</f>
        <v>22</v>
      </c>
      <c r="Q91" s="45">
        <f>Assumptions!$D$18</f>
        <v>22</v>
      </c>
      <c r="R91" s="45">
        <f>Assumptions!$D$18</f>
        <v>22</v>
      </c>
      <c r="S91" s="45">
        <f>Assumptions!$D$18</f>
        <v>22</v>
      </c>
      <c r="T91" s="45">
        <f>Assumptions!$D$18</f>
        <v>22</v>
      </c>
      <c r="U91" s="45">
        <f>Assumptions!$D$18</f>
        <v>22</v>
      </c>
      <c r="V91" s="45">
        <f>Assumptions!$D$18</f>
        <v>22</v>
      </c>
      <c r="W91" s="45">
        <f>Assumptions!$D$18</f>
        <v>22</v>
      </c>
      <c r="X91" s="45">
        <f>Assumptions!$D$18</f>
        <v>22</v>
      </c>
      <c r="Y91" s="45">
        <f>Assumptions!$D$18</f>
        <v>22</v>
      </c>
      <c r="Z91" s="45">
        <f>Assumptions!$D$18</f>
        <v>22</v>
      </c>
      <c r="AA91" s="45">
        <f>Assumptions!$D$18</f>
        <v>22</v>
      </c>
      <c r="AC91" s="169">
        <f>Dynamic!$H$5</f>
        <v>21.931428571428572</v>
      </c>
      <c r="AD91" s="169">
        <f>Dynamic!$H$5</f>
        <v>21.931428571428572</v>
      </c>
      <c r="AE91" s="169">
        <f>Dynamic!$H$5</f>
        <v>21.931428571428572</v>
      </c>
      <c r="AF91" s="169">
        <f>Dynamic!$H$5</f>
        <v>21.931428571428572</v>
      </c>
      <c r="AG91" s="169">
        <f>Dynamic!$H$5</f>
        <v>21.931428571428572</v>
      </c>
      <c r="AH91" s="169">
        <f>Dynamic!$H$5</f>
        <v>21.931428571428572</v>
      </c>
      <c r="AI91" s="169">
        <f>Dynamic!$H$5</f>
        <v>21.931428571428572</v>
      </c>
      <c r="AJ91" s="169">
        <f>Dynamic!$H$5</f>
        <v>21.931428571428572</v>
      </c>
      <c r="AK91" s="169">
        <f>Dynamic!$H$5</f>
        <v>21.931428571428572</v>
      </c>
      <c r="AL91" s="169">
        <f>Dynamic!$H$5</f>
        <v>21.931428571428572</v>
      </c>
      <c r="AM91" s="169">
        <f>Dynamic!$H$5</f>
        <v>21.931428571428572</v>
      </c>
      <c r="AN91" s="169">
        <f>Dynamic!$H$5</f>
        <v>21.931428571428572</v>
      </c>
    </row>
    <row r="92" spans="2:40" s="44" customFormat="1" ht="20.100000000000001" customHeight="1" x14ac:dyDescent="0.25"/>
    <row r="93" spans="2:40" ht="20.100000000000001" customHeight="1" x14ac:dyDescent="0.25">
      <c r="B93" s="32" t="s">
        <v>123</v>
      </c>
    </row>
    <row r="95" spans="2:40" ht="20.100000000000001" customHeight="1" x14ac:dyDescent="0.25">
      <c r="B95" s="28" t="s">
        <v>122</v>
      </c>
      <c r="C95" s="33">
        <f t="shared" ref="C95:N95" si="146">C83*C85</f>
        <v>78629.03225806453</v>
      </c>
      <c r="D95" s="33">
        <f t="shared" si="146"/>
        <v>137733.17130652527</v>
      </c>
      <c r="E95" s="33">
        <f t="shared" si="146"/>
        <v>183299.65169359039</v>
      </c>
      <c r="F95" s="33">
        <f t="shared" si="146"/>
        <v>217587.38249582303</v>
      </c>
      <c r="G95" s="33">
        <f t="shared" si="146"/>
        <v>242588.15162298683</v>
      </c>
      <c r="H95" s="33">
        <f t="shared" si="146"/>
        <v>259976.2759455326</v>
      </c>
      <c r="I95" s="33">
        <f t="shared" si="146"/>
        <v>271158.57015121996</v>
      </c>
      <c r="J95" s="33">
        <f t="shared" si="146"/>
        <v>277314.42001203471</v>
      </c>
      <c r="K95" s="33">
        <f t="shared" si="146"/>
        <v>279430.21103761607</v>
      </c>
      <c r="L95" s="33">
        <f t="shared" si="146"/>
        <v>278328.79361360619</v>
      </c>
      <c r="M95" s="33">
        <f t="shared" si="146"/>
        <v>274694.66794897278</v>
      </c>
      <c r="N95" s="33">
        <f t="shared" si="146"/>
        <v>269074.85325115925</v>
      </c>
      <c r="P95" s="33">
        <f t="shared" ref="P95:AA95" si="147">P83*P85</f>
        <v>110149.41690962101</v>
      </c>
      <c r="Q95" s="33">
        <f t="shared" si="147"/>
        <v>201516.96746643676</v>
      </c>
      <c r="R95" s="33">
        <f t="shared" si="147"/>
        <v>278427.2642140885</v>
      </c>
      <c r="S95" s="33">
        <f t="shared" si="147"/>
        <v>342479.73355300614</v>
      </c>
      <c r="T95" s="33">
        <f t="shared" si="147"/>
        <v>395161.62550204678</v>
      </c>
      <c r="U95" s="33">
        <f t="shared" si="147"/>
        <v>437813.15623301308</v>
      </c>
      <c r="V95" s="33">
        <f t="shared" si="147"/>
        <v>471641.18913821696</v>
      </c>
      <c r="W95" s="33">
        <f t="shared" si="147"/>
        <v>497731.00694642897</v>
      </c>
      <c r="X95" s="33">
        <f t="shared" si="147"/>
        <v>517057.1711803893</v>
      </c>
      <c r="Y95" s="33">
        <f t="shared" si="147"/>
        <v>530493.51594168402</v>
      </c>
      <c r="Z95" s="33">
        <f t="shared" si="147"/>
        <v>538822.33649272553</v>
      </c>
      <c r="AA95" s="33">
        <f t="shared" si="147"/>
        <v>542713.36163683236</v>
      </c>
      <c r="AC95" s="33">
        <f t="shared" ref="AC95:AN95" si="148">AC83*AC85</f>
        <v>135603.46979346365</v>
      </c>
      <c r="AD95" s="33">
        <f t="shared" si="148"/>
        <v>247266.18500280668</v>
      </c>
      <c r="AE95" s="33">
        <f t="shared" si="148"/>
        <v>339076.11780671671</v>
      </c>
      <c r="AF95" s="33">
        <f t="shared" si="148"/>
        <v>413630.10967747576</v>
      </c>
      <c r="AG95" s="33">
        <f t="shared" si="148"/>
        <v>473228.57626112492</v>
      </c>
      <c r="AH95" s="33">
        <f t="shared" si="148"/>
        <v>519900.90240553045</v>
      </c>
      <c r="AI95" s="33">
        <f t="shared" si="148"/>
        <v>555435.33697722468</v>
      </c>
      <c r="AJ95" s="33">
        <f t="shared" si="148"/>
        <v>581405.70418712113</v>
      </c>
      <c r="AK95" s="33">
        <f t="shared" si="148"/>
        <v>599195.29909145262</v>
      </c>
      <c r="AL95" s="33">
        <f t="shared" si="148"/>
        <v>610018.25091883016</v>
      </c>
      <c r="AM95" s="33">
        <f t="shared" si="148"/>
        <v>614938.61093087913</v>
      </c>
      <c r="AN95" s="33">
        <f t="shared" si="148"/>
        <v>614856.2116969903</v>
      </c>
    </row>
    <row r="97" spans="2:40" ht="20.100000000000001" customHeight="1" x14ac:dyDescent="0.25">
      <c r="B97" s="28" t="s">
        <v>124</v>
      </c>
      <c r="C97" s="33">
        <f>C83*C91</f>
        <v>59758.064516129038</v>
      </c>
      <c r="D97" s="33">
        <f t="shared" ref="D97:N97" si="149">D83*D91</f>
        <v>104677.2101929592</v>
      </c>
      <c r="E97" s="33">
        <f t="shared" si="149"/>
        <v>139307.73528712869</v>
      </c>
      <c r="F97" s="33">
        <f t="shared" si="149"/>
        <v>165366.41069682551</v>
      </c>
      <c r="G97" s="33">
        <f t="shared" si="149"/>
        <v>184366.99523346999</v>
      </c>
      <c r="H97" s="33">
        <f t="shared" si="149"/>
        <v>197581.96971860479</v>
      </c>
      <c r="I97" s="33">
        <f t="shared" si="149"/>
        <v>206080.51331492717</v>
      </c>
      <c r="J97" s="33">
        <f t="shared" si="149"/>
        <v>210758.95920914636</v>
      </c>
      <c r="K97" s="33">
        <f t="shared" si="149"/>
        <v>212366.96038858822</v>
      </c>
      <c r="L97" s="33">
        <f t="shared" si="149"/>
        <v>211529.8831463407</v>
      </c>
      <c r="M97" s="33">
        <f t="shared" si="149"/>
        <v>208767.94764121933</v>
      </c>
      <c r="N97" s="33">
        <f t="shared" si="149"/>
        <v>204496.88847088104</v>
      </c>
      <c r="P97" s="33">
        <f>P83*P91</f>
        <v>96931.486880466487</v>
      </c>
      <c r="Q97" s="33">
        <f t="shared" ref="Q97:AA97" si="150">Q83*Q91</f>
        <v>177334.93137046436</v>
      </c>
      <c r="R97" s="33">
        <f t="shared" si="150"/>
        <v>245015.99250839785</v>
      </c>
      <c r="S97" s="33">
        <f t="shared" si="150"/>
        <v>301382.16552664543</v>
      </c>
      <c r="T97" s="33">
        <f t="shared" si="150"/>
        <v>347742.23044180119</v>
      </c>
      <c r="U97" s="33">
        <f t="shared" si="150"/>
        <v>385275.57748505147</v>
      </c>
      <c r="V97" s="33">
        <f t="shared" si="150"/>
        <v>415044.24644163088</v>
      </c>
      <c r="W97" s="33">
        <f t="shared" si="150"/>
        <v>438003.28611285752</v>
      </c>
      <c r="X97" s="33">
        <f t="shared" si="150"/>
        <v>455010.31063874258</v>
      </c>
      <c r="Y97" s="33">
        <f t="shared" si="150"/>
        <v>466834.29402868194</v>
      </c>
      <c r="Z97" s="33">
        <f t="shared" si="150"/>
        <v>474163.6561135985</v>
      </c>
      <c r="AA97" s="33">
        <f t="shared" si="150"/>
        <v>477587.75824041246</v>
      </c>
      <c r="AC97" s="33">
        <f>AC83*AC91</f>
        <v>118959.1124725288</v>
      </c>
      <c r="AD97" s="33">
        <f t="shared" ref="AD97:AN97" si="151">AD83*AD91</f>
        <v>216916.02698074791</v>
      </c>
      <c r="AE97" s="33">
        <f t="shared" si="151"/>
        <v>297456.94631821226</v>
      </c>
      <c r="AF97" s="33">
        <f t="shared" si="151"/>
        <v>362859.96821534907</v>
      </c>
      <c r="AG97" s="33">
        <f t="shared" si="151"/>
        <v>415143.14872918802</v>
      </c>
      <c r="AH97" s="33">
        <f t="shared" si="151"/>
        <v>456086.78021312592</v>
      </c>
      <c r="AI97" s="33">
        <f t="shared" si="151"/>
        <v>487259.61675853451</v>
      </c>
      <c r="AJ97" s="33">
        <f t="shared" si="151"/>
        <v>510042.30689603911</v>
      </c>
      <c r="AK97" s="33">
        <f t="shared" si="151"/>
        <v>525648.35609439889</v>
      </c>
      <c r="AL97" s="33">
        <f t="shared" si="151"/>
        <v>535142.86789176462</v>
      </c>
      <c r="AM97" s="33">
        <f t="shared" si="151"/>
        <v>539459.28885776328</v>
      </c>
      <c r="AN97" s="33">
        <f t="shared" si="151"/>
        <v>539387.00354126829</v>
      </c>
    </row>
    <row r="98" spans="2:40" s="44" customFormat="1" ht="20.100000000000001" customHeight="1" x14ac:dyDescent="0.25"/>
    <row r="99" spans="2:40" ht="20.100000000000001" customHeight="1" x14ac:dyDescent="0.25">
      <c r="B99" s="31" t="s">
        <v>119</v>
      </c>
      <c r="C99" s="47">
        <f>C95-C97</f>
        <v>18870.967741935492</v>
      </c>
      <c r="D99" s="47">
        <f t="shared" ref="D99:N99" si="152">D95-D97</f>
        <v>33055.961113566067</v>
      </c>
      <c r="E99" s="47">
        <f t="shared" si="152"/>
        <v>43991.916406461707</v>
      </c>
      <c r="F99" s="47">
        <f t="shared" si="152"/>
        <v>52220.971798997518</v>
      </c>
      <c r="G99" s="47">
        <f t="shared" si="152"/>
        <v>58221.156389516836</v>
      </c>
      <c r="H99" s="47">
        <f t="shared" si="152"/>
        <v>62394.306226927816</v>
      </c>
      <c r="I99" s="47">
        <f t="shared" si="152"/>
        <v>65078.056836292788</v>
      </c>
      <c r="J99" s="47">
        <f t="shared" si="152"/>
        <v>66555.460802888352</v>
      </c>
      <c r="K99" s="47">
        <f t="shared" si="152"/>
        <v>67063.250649027847</v>
      </c>
      <c r="L99" s="47">
        <f t="shared" si="152"/>
        <v>66798.910467265494</v>
      </c>
      <c r="M99" s="47">
        <f t="shared" si="152"/>
        <v>65926.72030775345</v>
      </c>
      <c r="N99" s="47">
        <f t="shared" si="152"/>
        <v>64577.964780278213</v>
      </c>
      <c r="P99" s="47">
        <f>P95-P97</f>
        <v>13217.930029154522</v>
      </c>
      <c r="Q99" s="47">
        <f t="shared" ref="Q99:AA99" si="153">Q95-Q97</f>
        <v>24182.036095972406</v>
      </c>
      <c r="R99" s="47">
        <f t="shared" si="153"/>
        <v>33411.271705690655</v>
      </c>
      <c r="S99" s="47">
        <f t="shared" si="153"/>
        <v>41097.568026360706</v>
      </c>
      <c r="T99" s="47">
        <f t="shared" si="153"/>
        <v>47419.395060245588</v>
      </c>
      <c r="U99" s="47">
        <f t="shared" si="153"/>
        <v>52537.578747961612</v>
      </c>
      <c r="V99" s="47">
        <f t="shared" si="153"/>
        <v>56596.942696586077</v>
      </c>
      <c r="W99" s="47">
        <f t="shared" si="153"/>
        <v>59727.720833571453</v>
      </c>
      <c r="X99" s="47">
        <f t="shared" si="153"/>
        <v>62046.860541646718</v>
      </c>
      <c r="Y99" s="47">
        <f t="shared" si="153"/>
        <v>63659.221913002082</v>
      </c>
      <c r="Z99" s="47">
        <f t="shared" si="153"/>
        <v>64658.680379127036</v>
      </c>
      <c r="AA99" s="47">
        <f t="shared" si="153"/>
        <v>65125.603396419901</v>
      </c>
      <c r="AC99" s="47">
        <f>AC95-AC97</f>
        <v>16644.357320934854</v>
      </c>
      <c r="AD99" s="47">
        <f t="shared" ref="AD99:AN99" si="154">AD95-AD97</f>
        <v>30350.158022058778</v>
      </c>
      <c r="AE99" s="47">
        <f t="shared" si="154"/>
        <v>41619.171488504449</v>
      </c>
      <c r="AF99" s="47">
        <f t="shared" si="154"/>
        <v>50770.141462126689</v>
      </c>
      <c r="AG99" s="47">
        <f t="shared" si="154"/>
        <v>58085.427531936904</v>
      </c>
      <c r="AH99" s="47">
        <f t="shared" si="154"/>
        <v>63814.122192404524</v>
      </c>
      <c r="AI99" s="47">
        <f t="shared" si="154"/>
        <v>68175.72021869017</v>
      </c>
      <c r="AJ99" s="47">
        <f t="shared" si="154"/>
        <v>71363.397291082016</v>
      </c>
      <c r="AK99" s="47">
        <f t="shared" si="154"/>
        <v>73546.942997053731</v>
      </c>
      <c r="AL99" s="47">
        <f t="shared" si="154"/>
        <v>74875.383027065545</v>
      </c>
      <c r="AM99" s="47">
        <f t="shared" si="154"/>
        <v>75479.322073115851</v>
      </c>
      <c r="AN99" s="47">
        <f t="shared" si="154"/>
        <v>75469.208155722008</v>
      </c>
    </row>
    <row r="101" spans="2:40" ht="20.100000000000001" customHeight="1" x14ac:dyDescent="0.25">
      <c r="B101" s="27"/>
      <c r="C101" s="122"/>
      <c r="D101" s="83"/>
      <c r="E101" s="83"/>
      <c r="F101" s="83"/>
      <c r="G101" s="45"/>
      <c r="H101" s="45"/>
      <c r="I101" s="45"/>
      <c r="J101" s="45"/>
      <c r="K101" s="45"/>
      <c r="L101" s="45"/>
      <c r="M101" s="45"/>
      <c r="P101" s="122"/>
      <c r="Q101" s="83"/>
      <c r="R101" s="83"/>
      <c r="S101" s="83"/>
      <c r="T101" s="45"/>
      <c r="U101" s="45"/>
      <c r="V101" s="45"/>
      <c r="W101" s="45"/>
      <c r="X101" s="45"/>
      <c r="Y101" s="45"/>
      <c r="Z101" s="45"/>
      <c r="AC101" s="122"/>
      <c r="AD101" s="83"/>
      <c r="AE101" s="83"/>
      <c r="AF101" s="83"/>
      <c r="AG101" s="45"/>
      <c r="AH101" s="45"/>
      <c r="AI101" s="45"/>
      <c r="AJ101" s="45"/>
      <c r="AK101" s="45"/>
      <c r="AL101" s="45"/>
      <c r="AM101" s="45"/>
    </row>
    <row r="102" spans="2:40" ht="20.100000000000001" customHeight="1" x14ac:dyDescent="0.25">
      <c r="C102" s="208" t="s">
        <v>166</v>
      </c>
      <c r="D102" s="208"/>
      <c r="E102" s="214">
        <f>SUM(C99:N99)</f>
        <v>664755.64352091169</v>
      </c>
      <c r="F102" s="214"/>
      <c r="H102" s="46"/>
      <c r="J102" s="46"/>
      <c r="P102" s="208" t="s">
        <v>166</v>
      </c>
      <c r="Q102" s="208"/>
      <c r="R102" s="213">
        <f>SUM(P99:AA99)</f>
        <v>583680.80942573876</v>
      </c>
      <c r="S102" s="213"/>
      <c r="U102" s="46"/>
      <c r="W102" s="46"/>
      <c r="AC102" s="208" t="s">
        <v>166</v>
      </c>
      <c r="AD102" s="208"/>
      <c r="AE102" s="209">
        <f>SUM(AC99:AN99)</f>
        <v>700193.35178069561</v>
      </c>
      <c r="AF102" s="209"/>
    </row>
    <row r="103" spans="2:40" ht="20.100000000000001" customHeight="1" x14ac:dyDescent="0.25">
      <c r="C103" s="82"/>
      <c r="D103" s="82"/>
      <c r="E103" s="82"/>
      <c r="F103" s="82"/>
      <c r="G103" s="33"/>
      <c r="H103" s="33"/>
      <c r="I103" s="33"/>
      <c r="J103" s="33"/>
      <c r="K103" s="33"/>
      <c r="L103" s="33"/>
      <c r="M103" s="33"/>
      <c r="P103" s="82"/>
      <c r="Q103" s="82"/>
      <c r="R103" s="82"/>
      <c r="S103" s="82"/>
      <c r="T103" s="33"/>
      <c r="U103" s="33"/>
      <c r="V103" s="33"/>
      <c r="W103" s="33"/>
      <c r="X103" s="33"/>
      <c r="Y103" s="33"/>
      <c r="Z103" s="33"/>
      <c r="AC103" s="82"/>
      <c r="AD103" s="82"/>
      <c r="AE103" s="82"/>
      <c r="AF103" s="82"/>
      <c r="AG103" s="33"/>
      <c r="AH103" s="33"/>
      <c r="AI103" s="33"/>
      <c r="AJ103" s="33"/>
      <c r="AK103" s="33"/>
      <c r="AL103" s="33"/>
      <c r="AM103" s="33"/>
    </row>
    <row r="105" spans="2:40" ht="20.100000000000001" customHeight="1" x14ac:dyDescent="0.25">
      <c r="C105" s="170"/>
      <c r="D105" s="33"/>
      <c r="E105" s="33"/>
      <c r="F105" s="33"/>
      <c r="G105" s="33"/>
      <c r="H105" s="33"/>
      <c r="I105" s="33"/>
      <c r="J105" s="33"/>
      <c r="K105" s="33"/>
      <c r="L105" s="33"/>
      <c r="M105" s="33"/>
      <c r="P105" s="33"/>
      <c r="Q105" s="33"/>
      <c r="R105" s="33"/>
      <c r="S105" s="33"/>
      <c r="T105" s="33"/>
      <c r="U105" s="33"/>
      <c r="V105" s="33"/>
      <c r="W105" s="33"/>
      <c r="X105" s="33"/>
      <c r="Y105" s="33"/>
      <c r="Z105" s="33"/>
      <c r="AC105" s="170"/>
      <c r="AD105" s="33"/>
      <c r="AE105" s="33"/>
      <c r="AF105" s="33"/>
      <c r="AG105" s="33"/>
      <c r="AH105" s="33"/>
      <c r="AI105" s="33"/>
      <c r="AJ105" s="33"/>
      <c r="AK105" s="33"/>
      <c r="AL105" s="33"/>
      <c r="AM105" s="33"/>
    </row>
    <row r="106" spans="2:40" ht="20.100000000000001" customHeight="1" x14ac:dyDescent="0.25">
      <c r="F106" s="118"/>
      <c r="G106" s="46"/>
    </row>
    <row r="107" spans="2:40" ht="20.100000000000001" customHeight="1" x14ac:dyDescent="0.25">
      <c r="AC107" s="170"/>
    </row>
    <row r="108" spans="2:40" ht="20.100000000000001" customHeight="1" x14ac:dyDescent="0.25">
      <c r="C108" s="46"/>
      <c r="D108" s="46"/>
      <c r="E108" s="46"/>
      <c r="F108" s="46"/>
      <c r="G108" s="46"/>
      <c r="H108" s="46"/>
      <c r="I108" s="46"/>
      <c r="J108" s="46"/>
      <c r="K108" s="46"/>
      <c r="L108" s="46"/>
      <c r="M108" s="46"/>
      <c r="P108" s="46"/>
      <c r="Q108" s="46"/>
      <c r="R108" s="46"/>
      <c r="S108" s="46"/>
      <c r="T108" s="46"/>
      <c r="U108" s="46"/>
      <c r="V108" s="46"/>
      <c r="W108" s="46"/>
      <c r="X108" s="46"/>
      <c r="Y108" s="46"/>
      <c r="Z108" s="46"/>
      <c r="AC108" s="46"/>
      <c r="AD108" s="46"/>
      <c r="AE108" s="46"/>
      <c r="AF108" s="46"/>
      <c r="AG108" s="46"/>
      <c r="AH108" s="46"/>
      <c r="AI108" s="46"/>
      <c r="AJ108" s="46"/>
      <c r="AK108" s="46"/>
      <c r="AL108" s="46"/>
      <c r="AM108" s="46"/>
    </row>
    <row r="110" spans="2:40" ht="20.100000000000001" customHeight="1" x14ac:dyDescent="0.25">
      <c r="C110" s="45"/>
      <c r="D110" s="45"/>
      <c r="E110" s="45"/>
      <c r="F110" s="45"/>
      <c r="G110" s="45"/>
      <c r="H110" s="45"/>
      <c r="I110" s="45"/>
      <c r="J110" s="45"/>
      <c r="K110" s="45"/>
      <c r="L110" s="45"/>
      <c r="M110" s="45"/>
      <c r="P110" s="45"/>
      <c r="Q110" s="45"/>
      <c r="R110" s="45"/>
      <c r="S110" s="45"/>
      <c r="T110" s="45"/>
      <c r="U110" s="45"/>
      <c r="V110" s="45"/>
      <c r="W110" s="45"/>
      <c r="X110" s="45"/>
      <c r="Y110" s="45"/>
      <c r="Z110" s="45"/>
      <c r="AC110" s="45"/>
      <c r="AD110" s="45"/>
      <c r="AE110" s="45"/>
      <c r="AF110" s="45"/>
      <c r="AG110" s="45"/>
      <c r="AH110" s="45"/>
      <c r="AI110" s="45"/>
      <c r="AJ110" s="45"/>
      <c r="AK110" s="45"/>
      <c r="AL110" s="45"/>
      <c r="AM110" s="45"/>
    </row>
    <row r="112" spans="2:40" ht="20.100000000000001" customHeight="1" x14ac:dyDescent="0.25">
      <c r="C112" s="33"/>
      <c r="D112" s="33"/>
      <c r="E112" s="33"/>
      <c r="F112" s="33"/>
      <c r="G112" s="33"/>
      <c r="H112" s="33"/>
      <c r="I112" s="33"/>
      <c r="J112" s="33"/>
      <c r="K112" s="33"/>
      <c r="L112" s="33"/>
      <c r="M112" s="33"/>
      <c r="P112" s="33"/>
      <c r="Q112" s="33"/>
      <c r="R112" s="33"/>
      <c r="S112" s="33"/>
      <c r="T112" s="33"/>
      <c r="U112" s="33"/>
      <c r="V112" s="33"/>
      <c r="W112" s="33"/>
      <c r="X112" s="33"/>
      <c r="Y112" s="33"/>
      <c r="Z112" s="33"/>
      <c r="AC112" s="33"/>
      <c r="AD112" s="33"/>
      <c r="AE112" s="33"/>
      <c r="AF112" s="33"/>
      <c r="AG112" s="33"/>
      <c r="AH112" s="33"/>
      <c r="AI112" s="33"/>
      <c r="AJ112" s="33"/>
      <c r="AK112" s="33"/>
      <c r="AL112" s="33"/>
      <c r="AM112" s="33"/>
    </row>
    <row r="114" spans="2:39" ht="20.100000000000001" customHeight="1" x14ac:dyDescent="0.25">
      <c r="C114" s="33"/>
      <c r="D114" s="33"/>
      <c r="E114" s="33"/>
      <c r="F114" s="33"/>
      <c r="G114" s="33"/>
      <c r="H114" s="33"/>
      <c r="I114" s="33"/>
      <c r="J114" s="33"/>
      <c r="K114" s="33"/>
      <c r="L114" s="33"/>
      <c r="M114" s="33"/>
      <c r="P114" s="33"/>
      <c r="Q114" s="33"/>
      <c r="R114" s="33"/>
      <c r="S114" s="33"/>
      <c r="T114" s="33"/>
      <c r="U114" s="33"/>
      <c r="V114" s="33"/>
      <c r="W114" s="33"/>
      <c r="X114" s="33"/>
      <c r="Y114" s="33"/>
      <c r="Z114" s="33"/>
      <c r="AC114" s="33"/>
      <c r="AD114" s="33"/>
      <c r="AE114" s="33"/>
      <c r="AF114" s="33"/>
      <c r="AG114" s="33"/>
      <c r="AH114" s="33"/>
      <c r="AI114" s="33"/>
      <c r="AJ114" s="33"/>
      <c r="AK114" s="33"/>
      <c r="AL114" s="33"/>
      <c r="AM114" s="33"/>
    </row>
    <row r="116" spans="2:39" ht="20.100000000000001" customHeight="1" x14ac:dyDescent="0.25">
      <c r="C116" s="47"/>
      <c r="D116" s="47"/>
      <c r="E116" s="47"/>
      <c r="F116" s="47"/>
      <c r="G116" s="47"/>
      <c r="H116" s="47"/>
      <c r="I116" s="47"/>
      <c r="J116" s="47"/>
      <c r="K116" s="47"/>
      <c r="L116" s="47"/>
      <c r="M116" s="47"/>
      <c r="P116" s="47"/>
      <c r="Q116" s="47"/>
      <c r="R116" s="47"/>
      <c r="S116" s="47"/>
      <c r="T116" s="47"/>
      <c r="U116" s="47"/>
      <c r="V116" s="47"/>
      <c r="W116" s="47"/>
      <c r="X116" s="47"/>
      <c r="Y116" s="47"/>
      <c r="Z116" s="47"/>
      <c r="AC116" s="47"/>
      <c r="AD116" s="47"/>
      <c r="AE116" s="47"/>
      <c r="AF116" s="47"/>
      <c r="AG116" s="47"/>
      <c r="AH116" s="47"/>
      <c r="AI116" s="47"/>
      <c r="AJ116" s="47"/>
      <c r="AK116" s="47"/>
      <c r="AL116" s="47"/>
      <c r="AM116" s="47"/>
    </row>
    <row r="117" spans="2:39" ht="20.100000000000001" customHeight="1" x14ac:dyDescent="0.25">
      <c r="B117" s="31"/>
    </row>
    <row r="119" spans="2:39" ht="20.100000000000001" customHeight="1" x14ac:dyDescent="0.25">
      <c r="B119" s="31"/>
    </row>
  </sheetData>
  <scenarios current="0">
    <scenario name="Launch Pricing" count="11" user="Daniel Cole" comment="Created by Daniel Cole on 1/26/2024">
      <inputCells r="C15" val="0.146975" numFmtId="9"/>
      <inputCells r="D15" val="0.146975" numFmtId="9"/>
      <inputCells r="E15" val="0.146975" numFmtId="9"/>
      <inputCells r="F15" val="0.146975" numFmtId="9"/>
      <inputCells r="G15" val="0.146975" numFmtId="9"/>
      <inputCells r="H15" val="0.146975" numFmtId="9"/>
      <inputCells r="I15" val="0.146975" numFmtId="9"/>
      <inputCells r="J15" val="0.146975" numFmtId="9"/>
      <inputCells r="K15" val="0.146975" numFmtId="9"/>
      <inputCells r="L15" val="0.146975" numFmtId="9"/>
      <inputCells r="M15" val="0.146975" numFmtId="9"/>
    </scenario>
    <scenario name="Launch 1" count="11" user="Daniel Cole" comment="Created by Daniel Cole on 1/26/2024">
      <inputCells r="C15" val="0.146975" numFmtId="9"/>
      <inputCells r="D15" val="0.146975" numFmtId="9"/>
      <inputCells r="E15" val="0.146975" numFmtId="9"/>
      <inputCells r="F15" val="0.146975" numFmtId="9"/>
      <inputCells r="G15" val="0.146975" numFmtId="9"/>
      <inputCells r="H15" val="0.146975" numFmtId="9"/>
      <inputCells r="I15" val="0.146975" numFmtId="9"/>
      <inputCells r="J15" val="0.146975" numFmtId="9"/>
      <inputCells r="K15" val="0.146975" numFmtId="9"/>
      <inputCells r="L15" val="0.146975" numFmtId="9"/>
      <inputCells r="M15" val="0.146975" numFmtId="9"/>
    </scenario>
    <scenario name="Pricing 2" count="11" user="Daniel Cole" comment="Created by Daniel Cole on 1/26/2024">
      <inputCells r="C15" val="0.146975" numFmtId="9"/>
      <inputCells r="D15" val="0.146975" numFmtId="9"/>
      <inputCells r="E15" val="0.146975" numFmtId="9"/>
      <inputCells r="F15" val="0.146975" numFmtId="9"/>
      <inputCells r="G15" val="0.146975" numFmtId="9"/>
      <inputCells r="H15" val="0.146975" numFmtId="9"/>
      <inputCells r="I15" val="0.146975" numFmtId="9"/>
      <inputCells r="J15" val="0.146975" numFmtId="9"/>
      <inputCells r="K15" val="0.146975" numFmtId="9"/>
      <inputCells r="L15" val="0.146975" numFmtId="9"/>
      <inputCells r="M15" val="0.146975" numFmtId="9"/>
    </scenario>
    <scenario name="Pricing 3" count="11" user="Daniel Cole" comment="Created by Daniel Cole on 1/26/2024">
      <inputCells r="C15" val="0.0234071043902626" numFmtId="9"/>
      <inputCells r="D15" val="0.0463088337226597" numFmtId="9"/>
      <inputCells r="E15" val="0.068982846274205" numFmtId="9"/>
      <inputCells r="F15" val="0.0917557196237075" numFmtId="9"/>
      <inputCells r="G15" val="0.115017039627027" numFmtId="9"/>
      <inputCells r="H15" val="0.139235941441907" numFmtId="9"/>
      <inputCells r="I15" val="0.164977438271707" numFmtId="9"/>
      <inputCells r="J15" val="0.192906416847346" numFmtId="9"/>
      <inputCells r="K15" val="0.223732510593322" numFmtId="9"/>
      <inputCells r="L15" val="0.257922429659976" numFmtId="9"/>
      <inputCells r="M15" val="0.294559995839948" numFmtId="9"/>
    </scenario>
    <scenario name="Pricing 4" count="11" user="Daniel Cole" comment="Created by Daniel Cole on 1/26/2024">
      <inputCells r="C15" val="0.0234071043902626" numFmtId="9"/>
      <inputCells r="D15" val="0.0463088337226597" numFmtId="9"/>
      <inputCells r="E15" val="0.068982846274205" numFmtId="9"/>
      <inputCells r="F15" val="0.0917557196237075" numFmtId="9"/>
      <inputCells r="G15" val="0.115017039627027" numFmtId="9"/>
      <inputCells r="H15" val="0.139235941441907" numFmtId="9"/>
      <inputCells r="I15" val="0.164977438271707" numFmtId="9"/>
      <inputCells r="J15" val="0.192906416847346" numFmtId="9"/>
      <inputCells r="K15" val="0.223732510593322" numFmtId="9"/>
      <inputCells r="L15" val="0.257922429659976" numFmtId="9"/>
      <inputCells r="M15" val="0.294559995839948" numFmtId="9"/>
    </scenario>
    <scenario name="Pricing 5" count="11" user="Daniel Cole" comment="Created by Daniel Cole on 1/26/2024">
      <inputCells r="C15" val="0.0154441500135786" numFmtId="9"/>
      <inputCells r="D15" val="0.0305548504865108" numFmtId="9"/>
      <inputCells r="E15" val="0.0455153020407622" numFmtId="9"/>
      <inputCells r="F15" val="0.0605409825515158" numFmtId="9"/>
      <inputCells r="G15" val="0.0758889431388394" numFmtId="9"/>
      <inputCells r="H15" val="0.0918687220365976" numFmtId="9"/>
      <inputCells r="I15" val="0.108853118396998" numFmtId="9"/>
      <inputCells r="J15" val="0.12728082853391" numFmtId="9"/>
      <inputCells r="K15" val="0.147620072902108" numFmtId="9"/>
      <inputCells r="L15" val="0.170178789700807" numFmtId="9"/>
      <inputCells r="M15" val="0.194352478969749" numFmtId="9"/>
    </scenario>
    <scenario name="Pricing 6" count="11" user="Daniel Cole" comment="Created by Daniel Cole on 1/26/2024">
      <inputCells r="C15" val="0.146975" numFmtId="9"/>
      <inputCells r="D15" val="0.146975" numFmtId="9"/>
      <inputCells r="E15" val="0.146975" numFmtId="9"/>
      <inputCells r="F15" val="0.146975" numFmtId="9"/>
      <inputCells r="G15" val="0.146975" numFmtId="9"/>
      <inputCells r="H15" val="0.146975" numFmtId="9"/>
      <inputCells r="I15" val="0.146975" numFmtId="9"/>
      <inputCells r="J15" val="0.146975" numFmtId="9"/>
      <inputCells r="K15" val="0.146975" numFmtId="9"/>
      <inputCells r="L15" val="0.146975" numFmtId="9"/>
      <inputCells r="M15" val="0.146975" numFmtId="9"/>
    </scenario>
    <scenario name="Pricing 7" count="11" user="Daniel Cole" comment="Created by Daniel Cole on 1/26/2024">
      <inputCells r="C15" val="0.146975" numFmtId="9"/>
      <inputCells r="D15" val="0.146975" numFmtId="9"/>
      <inputCells r="E15" val="0.146975" numFmtId="9"/>
      <inputCells r="F15" val="0.146975" numFmtId="9"/>
      <inputCells r="G15" val="0.146975" numFmtId="9"/>
      <inputCells r="H15" val="0.146975" numFmtId="9"/>
      <inputCells r="I15" val="0.146975" numFmtId="9"/>
      <inputCells r="J15" val="0.146975" numFmtId="9"/>
      <inputCells r="K15" val="0.146975" numFmtId="9"/>
      <inputCells r="L15" val="0.146975" numFmtId="9"/>
      <inputCells r="M15" val="0.146975" numFmtId="9"/>
    </scenario>
    <scenario name="Pricing 8" count="11" user="Daniel Cole" comment="Created by Daniel Cole on 1/26/2024">
      <inputCells r="C15" val="0.146975" numFmtId="9"/>
      <inputCells r="D15" val="0.146975" numFmtId="9"/>
      <inputCells r="E15" val="0.146975" numFmtId="9"/>
      <inputCells r="F15" val="0.146975" numFmtId="9"/>
      <inputCells r="G15" val="0.146975" numFmtId="9"/>
      <inputCells r="H15" val="0.146975" numFmtId="9"/>
      <inputCells r="I15" val="0.146975" numFmtId="9"/>
      <inputCells r="J15" val="0.146975" numFmtId="9"/>
      <inputCells r="K15" val="0.146975" numFmtId="9"/>
      <inputCells r="L15" val="0.146975" numFmtId="9"/>
      <inputCells r="M15" val="0.146975" numFmtId="9"/>
    </scenario>
  </scenarios>
  <mergeCells count="13">
    <mergeCell ref="AC5:AN5"/>
    <mergeCell ref="AC79:AN79"/>
    <mergeCell ref="AC102:AD102"/>
    <mergeCell ref="AE102:AF102"/>
    <mergeCell ref="B1:B2"/>
    <mergeCell ref="P5:AA5"/>
    <mergeCell ref="C5:N5"/>
    <mergeCell ref="C79:N79"/>
    <mergeCell ref="P79:AA79"/>
    <mergeCell ref="P102:Q102"/>
    <mergeCell ref="R102:S102"/>
    <mergeCell ref="E102:F102"/>
    <mergeCell ref="C102:D102"/>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6B47F-D111-4A06-AF99-E8AA1BC4B4BC}">
  <dimension ref="B2:X113"/>
  <sheetViews>
    <sheetView showGridLines="0" workbookViewId="0">
      <selection activeCell="E6" sqref="E6"/>
    </sheetView>
  </sheetViews>
  <sheetFormatPr defaultColWidth="9.140625" defaultRowHeight="14.25" x14ac:dyDescent="0.2"/>
  <cols>
    <col min="1" max="1" width="24.85546875" style="1" customWidth="1"/>
    <col min="2" max="2" width="37.42578125" style="1" bestFit="1" customWidth="1"/>
    <col min="3" max="3" width="18.7109375" style="1" customWidth="1"/>
    <col min="4" max="4" width="20.28515625" style="1" bestFit="1" customWidth="1"/>
    <col min="5" max="5" width="18.7109375" style="1" customWidth="1"/>
    <col min="6" max="9" width="24.7109375" style="1" customWidth="1"/>
    <col min="10" max="10" width="24.140625" style="1" bestFit="1" customWidth="1"/>
    <col min="11" max="11" width="58.7109375" style="1" bestFit="1" customWidth="1"/>
    <col min="12" max="12" width="9.140625" style="1"/>
    <col min="13" max="24" width="13.7109375" style="1" customWidth="1"/>
    <col min="25" max="16384" width="9.140625" style="1"/>
  </cols>
  <sheetData>
    <row r="2" spans="2:24" ht="35.1" customHeight="1" x14ac:dyDescent="0.2">
      <c r="B2" s="215" t="s">
        <v>160</v>
      </c>
      <c r="C2" s="215"/>
      <c r="D2" s="173"/>
      <c r="E2" s="215" t="s">
        <v>159</v>
      </c>
      <c r="F2" s="215"/>
      <c r="G2" s="215"/>
      <c r="H2" s="215"/>
      <c r="I2" s="215"/>
      <c r="K2" s="210"/>
    </row>
    <row r="3" spans="2:24" ht="15" thickBot="1" x14ac:dyDescent="0.25">
      <c r="K3" s="210"/>
    </row>
    <row r="4" spans="2:24" x14ac:dyDescent="0.2">
      <c r="E4" s="161" t="s">
        <v>41</v>
      </c>
      <c r="F4" s="151" t="s">
        <v>38</v>
      </c>
      <c r="G4" s="152" t="s">
        <v>39</v>
      </c>
      <c r="H4" s="152" t="s">
        <v>80</v>
      </c>
      <c r="I4" s="153" t="s">
        <v>91</v>
      </c>
    </row>
    <row r="5" spans="2:24" ht="15" x14ac:dyDescent="0.25">
      <c r="B5" s="84" t="s">
        <v>144</v>
      </c>
      <c r="C5" s="86"/>
      <c r="D5" s="86"/>
      <c r="E5" s="162"/>
      <c r="F5" s="148">
        <v>19</v>
      </c>
      <c r="G5" s="149">
        <f>SUM(I9:I13)</f>
        <v>1026</v>
      </c>
      <c r="H5" s="149">
        <f>I5/E6</f>
        <v>21.931428571428572</v>
      </c>
      <c r="I5" s="150">
        <f>(E6*F5)+G5</f>
        <v>7676</v>
      </c>
    </row>
    <row r="6" spans="2:24" ht="33.75" thickBot="1" x14ac:dyDescent="0.5">
      <c r="B6" s="1" t="s">
        <v>3</v>
      </c>
      <c r="C6" s="98">
        <f>(Assumptions!$D$12*Assumptions!D31)+(1-Assumptions!$D$12)*Assumptions!$E$31</f>
        <v>0.192</v>
      </c>
      <c r="D6" s="86"/>
      <c r="E6" s="17">
        <v>350</v>
      </c>
      <c r="G6" s="158"/>
      <c r="H6" s="158"/>
      <c r="I6" s="135"/>
      <c r="K6" s="175"/>
    </row>
    <row r="7" spans="2:24" ht="18" x14ac:dyDescent="0.2">
      <c r="C7" s="97"/>
      <c r="D7" s="91"/>
      <c r="E7" s="157"/>
      <c r="F7" s="159" t="s">
        <v>40</v>
      </c>
      <c r="G7" s="159" t="s">
        <v>38</v>
      </c>
      <c r="H7" s="159" t="s">
        <v>44</v>
      </c>
      <c r="I7" s="160" t="s">
        <v>42</v>
      </c>
      <c r="K7" s="25"/>
      <c r="M7" s="85"/>
      <c r="N7" s="85"/>
      <c r="O7" s="85"/>
      <c r="P7" s="85"/>
      <c r="Q7" s="85"/>
      <c r="R7" s="85"/>
      <c r="S7" s="85"/>
      <c r="T7" s="85"/>
      <c r="U7" s="85"/>
      <c r="V7" s="85"/>
      <c r="W7" s="85"/>
      <c r="X7" s="85"/>
    </row>
    <row r="8" spans="2:24" ht="18" x14ac:dyDescent="0.2">
      <c r="B8" s="1" t="s">
        <v>84</v>
      </c>
      <c r="C8" s="125">
        <f>(Assumptions!D21*Assumptions!D31)+(1-Assumptions!D21)*Assumptions!E31</f>
        <v>0.11609999999999999</v>
      </c>
      <c r="D8" s="86"/>
      <c r="E8" s="154"/>
      <c r="F8" s="155"/>
      <c r="G8" s="155"/>
      <c r="H8" s="155"/>
      <c r="I8" s="156"/>
      <c r="K8" s="32"/>
    </row>
    <row r="9" spans="2:24" ht="18" x14ac:dyDescent="0.25">
      <c r="C9" s="87"/>
      <c r="D9" s="116"/>
      <c r="E9" s="140" t="s">
        <v>85</v>
      </c>
      <c r="F9" s="141" t="s">
        <v>90</v>
      </c>
      <c r="G9" s="142">
        <f>$F$5</f>
        <v>19</v>
      </c>
      <c r="H9" s="142"/>
      <c r="I9" s="147">
        <f>IF(E6&gt;1, MIN(E5, 10) -0, 0)*H9</f>
        <v>0</v>
      </c>
      <c r="K9" s="27"/>
    </row>
    <row r="10" spans="2:24" ht="18" x14ac:dyDescent="0.25">
      <c r="B10" s="84" t="s">
        <v>149</v>
      </c>
      <c r="C10" s="87"/>
      <c r="E10" s="136" t="s">
        <v>86</v>
      </c>
      <c r="F10" s="131" t="s">
        <v>167</v>
      </c>
      <c r="G10" s="138">
        <f>$F$5</f>
        <v>19</v>
      </c>
      <c r="H10" s="138">
        <v>0.75</v>
      </c>
      <c r="I10" s="137">
        <f>IF(E6&gt;10, MIN(E6, 50) -10, 0)*H10</f>
        <v>30</v>
      </c>
      <c r="K10" s="28"/>
      <c r="M10" s="35"/>
      <c r="N10" s="36"/>
      <c r="O10" s="36"/>
      <c r="P10" s="36"/>
      <c r="Q10" s="36"/>
      <c r="R10" s="36"/>
      <c r="S10" s="36"/>
      <c r="T10" s="36"/>
      <c r="U10" s="36"/>
      <c r="V10" s="36"/>
      <c r="W10" s="36"/>
      <c r="X10" s="35"/>
    </row>
    <row r="11" spans="2:24" ht="18" x14ac:dyDescent="0.25">
      <c r="E11" s="140" t="s">
        <v>87</v>
      </c>
      <c r="F11" s="143" t="s">
        <v>168</v>
      </c>
      <c r="G11" s="144">
        <f>$F$5</f>
        <v>19</v>
      </c>
      <c r="H11" s="144">
        <v>1.5</v>
      </c>
      <c r="I11" s="145">
        <f>IF(E6&gt;50, MIN(E6, 100) -50, 0)*H11</f>
        <v>75</v>
      </c>
      <c r="K11" s="28"/>
      <c r="M11" s="176"/>
      <c r="N11" s="176"/>
      <c r="O11" s="176"/>
      <c r="P11" s="176"/>
      <c r="Q11" s="176"/>
      <c r="R11" s="176"/>
      <c r="S11" s="176"/>
      <c r="T11" s="176"/>
      <c r="U11" s="176"/>
      <c r="V11" s="176"/>
      <c r="W11" s="176"/>
      <c r="X11" s="176"/>
    </row>
    <row r="12" spans="2:24" ht="18" x14ac:dyDescent="0.25">
      <c r="B12" s="89" t="s">
        <v>3</v>
      </c>
      <c r="C12" s="126">
        <f>Assumptions!$D$8/Dynamic!C6</f>
        <v>130.20833333333334</v>
      </c>
      <c r="D12" s="92"/>
      <c r="E12" s="136" t="s">
        <v>88</v>
      </c>
      <c r="F12" s="131" t="s">
        <v>169</v>
      </c>
      <c r="G12" s="138">
        <f>$F$5</f>
        <v>19</v>
      </c>
      <c r="H12" s="138">
        <v>3</v>
      </c>
      <c r="I12" s="137">
        <f>IF(E6&gt;101, MIN(E6, 175)-100,0)*H12</f>
        <v>225</v>
      </c>
      <c r="K12" s="28"/>
      <c r="M12" s="35"/>
      <c r="N12" s="36"/>
      <c r="O12" s="36"/>
      <c r="P12" s="36"/>
      <c r="Q12" s="36"/>
      <c r="R12" s="36"/>
      <c r="S12" s="36"/>
      <c r="T12" s="36"/>
      <c r="U12" s="36"/>
      <c r="V12" s="36"/>
      <c r="W12" s="36"/>
      <c r="X12" s="35"/>
    </row>
    <row r="13" spans="2:24" ht="18" x14ac:dyDescent="0.25">
      <c r="C13" s="97"/>
      <c r="D13" s="86"/>
      <c r="E13" s="140" t="s">
        <v>89</v>
      </c>
      <c r="F13" s="130" t="s">
        <v>170</v>
      </c>
      <c r="G13" s="146">
        <f>$F$5</f>
        <v>19</v>
      </c>
      <c r="H13" s="146">
        <v>4</v>
      </c>
      <c r="I13" s="147">
        <f>IF(E6&gt;176, E6-176,0)*H13</f>
        <v>696</v>
      </c>
      <c r="K13" s="28"/>
      <c r="M13" s="28"/>
      <c r="N13" s="28"/>
      <c r="O13" s="28"/>
      <c r="P13" s="28"/>
      <c r="Q13" s="28"/>
      <c r="R13" s="28"/>
      <c r="S13" s="28"/>
      <c r="T13" s="28"/>
      <c r="U13" s="28"/>
      <c r="V13" s="28"/>
      <c r="W13" s="28"/>
      <c r="X13" s="28"/>
    </row>
    <row r="14" spans="2:24" ht="18.75" thickBot="1" x14ac:dyDescent="0.25">
      <c r="B14" s="1" t="s">
        <v>84</v>
      </c>
      <c r="C14" s="126">
        <f>Assumptions!$D$17/Dynamic!C8</f>
        <v>215.33161068044791</v>
      </c>
      <c r="D14" s="102"/>
      <c r="E14" s="132"/>
      <c r="F14" s="133"/>
      <c r="G14" s="139"/>
      <c r="H14" s="139"/>
      <c r="I14" s="134"/>
      <c r="K14" s="28"/>
      <c r="M14" s="53"/>
      <c r="N14" s="53"/>
      <c r="O14" s="53"/>
      <c r="P14" s="53"/>
      <c r="Q14" s="53"/>
      <c r="R14" s="53"/>
      <c r="S14" s="53"/>
      <c r="T14" s="53"/>
      <c r="U14" s="53"/>
      <c r="V14" s="53"/>
      <c r="W14" s="53"/>
      <c r="X14" s="53"/>
    </row>
    <row r="15" spans="2:24" ht="18" x14ac:dyDescent="0.2">
      <c r="K15" s="30"/>
      <c r="M15" s="33"/>
      <c r="N15" s="33"/>
      <c r="O15" s="33"/>
      <c r="P15" s="33"/>
      <c r="Q15" s="33"/>
      <c r="R15" s="33"/>
      <c r="S15" s="33"/>
      <c r="T15" s="33"/>
      <c r="U15" s="33"/>
      <c r="V15" s="33"/>
      <c r="W15" s="33"/>
      <c r="X15" s="28"/>
    </row>
    <row r="16" spans="2:24" ht="18" x14ac:dyDescent="0.25">
      <c r="B16" s="84" t="s">
        <v>150</v>
      </c>
      <c r="C16" s="127"/>
      <c r="K16" s="30"/>
      <c r="M16" s="52"/>
      <c r="N16" s="52"/>
      <c r="O16" s="52"/>
      <c r="P16" s="52"/>
      <c r="Q16" s="52"/>
      <c r="R16" s="52"/>
      <c r="S16" s="52"/>
      <c r="T16" s="52"/>
      <c r="U16" s="52"/>
      <c r="V16" s="52"/>
      <c r="W16" s="52"/>
      <c r="X16" s="52"/>
    </row>
    <row r="17" spans="2:24" ht="18" x14ac:dyDescent="0.2">
      <c r="D17" s="100"/>
      <c r="K17" s="28"/>
      <c r="M17" s="34"/>
      <c r="N17" s="34"/>
      <c r="O17" s="34"/>
      <c r="P17" s="34"/>
      <c r="Q17" s="34"/>
      <c r="R17" s="34"/>
      <c r="S17" s="34"/>
      <c r="T17" s="34"/>
      <c r="U17" s="34"/>
      <c r="V17" s="34"/>
      <c r="W17" s="34"/>
      <c r="X17" s="28"/>
    </row>
    <row r="18" spans="2:24" ht="18" x14ac:dyDescent="0.2">
      <c r="B18" s="1" t="s">
        <v>93</v>
      </c>
      <c r="C18" s="98">
        <f>(Assumptions!$D$21-Assumptions!$D$12)/Assumptions!$D$12</f>
        <v>0.55000000000000016</v>
      </c>
      <c r="K18" s="28"/>
      <c r="M18" s="37"/>
      <c r="N18" s="37"/>
      <c r="O18" s="37"/>
      <c r="P18" s="37"/>
      <c r="Q18" s="37"/>
      <c r="R18" s="37"/>
      <c r="S18" s="37"/>
      <c r="T18" s="37"/>
      <c r="U18" s="37"/>
      <c r="V18" s="37"/>
      <c r="W18" s="37"/>
      <c r="X18" s="37"/>
    </row>
    <row r="19" spans="2:24" ht="18" x14ac:dyDescent="0.2">
      <c r="C19" s="87"/>
      <c r="K19" s="28"/>
      <c r="M19" s="37"/>
      <c r="N19" s="37"/>
      <c r="O19" s="37"/>
      <c r="P19" s="37"/>
      <c r="Q19" s="37"/>
      <c r="R19" s="37"/>
      <c r="S19" s="37"/>
      <c r="T19" s="37"/>
      <c r="U19" s="37"/>
      <c r="V19" s="37"/>
      <c r="W19" s="37"/>
      <c r="X19" s="37"/>
    </row>
    <row r="20" spans="2:24" ht="18" x14ac:dyDescent="0.2">
      <c r="B20" s="1" t="s">
        <v>153</v>
      </c>
      <c r="C20" s="99">
        <f>(Assumptions!$D$18-Assumptions!$D$9)/Assumptions!$D$9</f>
        <v>0.15789473684210525</v>
      </c>
      <c r="D20" s="86"/>
      <c r="K20" s="28"/>
      <c r="M20" s="37"/>
      <c r="N20" s="37"/>
      <c r="O20" s="37"/>
      <c r="P20" s="37"/>
      <c r="Q20" s="37"/>
      <c r="R20" s="37"/>
      <c r="S20" s="37"/>
      <c r="T20" s="37"/>
      <c r="U20" s="37"/>
      <c r="V20" s="37"/>
      <c r="W20" s="37"/>
      <c r="X20" s="37"/>
    </row>
    <row r="21" spans="2:24" ht="18" x14ac:dyDescent="0.2">
      <c r="C21" s="97"/>
      <c r="D21" s="101"/>
      <c r="K21" s="28"/>
      <c r="M21" s="37"/>
      <c r="N21" s="37"/>
      <c r="O21" s="37"/>
      <c r="P21" s="37"/>
      <c r="Q21" s="37"/>
      <c r="R21" s="37"/>
      <c r="S21" s="37"/>
      <c r="T21" s="37"/>
      <c r="U21" s="37"/>
      <c r="V21" s="37"/>
      <c r="W21" s="37"/>
      <c r="X21" s="37"/>
    </row>
    <row r="22" spans="2:24" ht="18" x14ac:dyDescent="0.2">
      <c r="B22" s="1" t="s">
        <v>154</v>
      </c>
      <c r="C22" s="128">
        <f>C18/C20</f>
        <v>3.4833333333333347</v>
      </c>
      <c r="K22" s="28"/>
      <c r="M22" s="37"/>
      <c r="N22" s="37"/>
      <c r="O22" s="37"/>
      <c r="P22" s="37"/>
      <c r="Q22" s="37"/>
      <c r="R22" s="37"/>
      <c r="S22" s="37"/>
      <c r="T22" s="37"/>
      <c r="U22" s="37"/>
      <c r="V22" s="37"/>
      <c r="W22" s="37"/>
      <c r="X22" s="37"/>
    </row>
    <row r="23" spans="2:24" ht="18" x14ac:dyDescent="0.2">
      <c r="D23" s="116"/>
      <c r="E23" s="88"/>
      <c r="K23" s="28"/>
      <c r="M23" s="55"/>
      <c r="N23" s="55"/>
      <c r="O23" s="55"/>
      <c r="P23" s="55"/>
      <c r="Q23" s="55"/>
      <c r="R23" s="55"/>
      <c r="S23" s="55"/>
      <c r="T23" s="55"/>
      <c r="U23" s="55"/>
      <c r="V23" s="55"/>
      <c r="W23" s="55"/>
      <c r="X23" s="55"/>
    </row>
    <row r="24" spans="2:24" ht="18" x14ac:dyDescent="0.2">
      <c r="B24" s="1" t="s">
        <v>161</v>
      </c>
      <c r="C24" s="167">
        <f>(H5-F5)/F5</f>
        <v>0.15428571428571433</v>
      </c>
      <c r="D24" s="92"/>
      <c r="K24" s="28"/>
      <c r="M24" s="37"/>
      <c r="N24" s="37"/>
      <c r="O24" s="37"/>
      <c r="P24" s="37"/>
      <c r="Q24" s="37"/>
      <c r="R24" s="37"/>
      <c r="S24" s="37"/>
      <c r="T24" s="37"/>
      <c r="U24" s="37"/>
      <c r="V24" s="37"/>
      <c r="W24" s="37"/>
      <c r="X24" s="37"/>
    </row>
    <row r="25" spans="2:24" ht="18" x14ac:dyDescent="0.2">
      <c r="B25" s="163"/>
      <c r="C25" s="164"/>
      <c r="D25" s="91"/>
      <c r="E25" s="114"/>
      <c r="K25" s="28"/>
      <c r="M25" s="37"/>
      <c r="N25" s="37"/>
      <c r="O25" s="37"/>
      <c r="P25" s="37"/>
      <c r="Q25" s="37"/>
      <c r="R25" s="37"/>
      <c r="S25" s="37"/>
      <c r="T25" s="37"/>
      <c r="U25" s="37"/>
      <c r="V25" s="37"/>
      <c r="W25" s="37"/>
      <c r="X25" s="37"/>
    </row>
    <row r="26" spans="2:24" ht="18" x14ac:dyDescent="0.25">
      <c r="B26" s="165" t="s">
        <v>155</v>
      </c>
      <c r="C26" s="166">
        <f>Assumptions!$D$12*(1+Dynamic!C22*Dynamic!C24)</f>
        <v>0.92245714285714309</v>
      </c>
      <c r="K26" s="28"/>
      <c r="M26" s="177"/>
      <c r="N26" s="177"/>
      <c r="O26" s="177"/>
      <c r="P26" s="177"/>
      <c r="Q26" s="177"/>
      <c r="R26" s="177"/>
      <c r="S26" s="177"/>
      <c r="T26" s="177"/>
      <c r="U26" s="177"/>
      <c r="V26" s="177"/>
      <c r="W26" s="177"/>
      <c r="X26" s="177"/>
    </row>
    <row r="27" spans="2:24" ht="18" x14ac:dyDescent="0.2">
      <c r="K27" s="28"/>
    </row>
    <row r="28" spans="2:24" ht="18" x14ac:dyDescent="0.2">
      <c r="K28" s="28"/>
    </row>
    <row r="29" spans="2:24" ht="18" x14ac:dyDescent="0.2">
      <c r="K29" s="32"/>
    </row>
    <row r="30" spans="2:24" ht="30" customHeight="1" x14ac:dyDescent="0.2">
      <c r="B30" s="216"/>
      <c r="C30" s="216"/>
      <c r="K30" s="62"/>
    </row>
    <row r="31" spans="2:24" ht="18" x14ac:dyDescent="0.2">
      <c r="K31" s="28"/>
    </row>
    <row r="32" spans="2:24" ht="18" x14ac:dyDescent="0.25">
      <c r="B32" s="84"/>
      <c r="C32" s="86"/>
      <c r="K32" s="28"/>
    </row>
    <row r="33" spans="2:11" ht="18" x14ac:dyDescent="0.2">
      <c r="C33" s="98"/>
      <c r="K33" s="30"/>
    </row>
    <row r="34" spans="2:11" ht="18" x14ac:dyDescent="0.2">
      <c r="C34" s="178"/>
      <c r="K34" s="30"/>
    </row>
    <row r="35" spans="2:11" ht="18" x14ac:dyDescent="0.2">
      <c r="C35" s="179"/>
      <c r="K35" s="28"/>
    </row>
    <row r="36" spans="2:11" ht="18" x14ac:dyDescent="0.2">
      <c r="C36" s="180"/>
      <c r="K36" s="28"/>
    </row>
    <row r="37" spans="2:11" ht="18" x14ac:dyDescent="0.2">
      <c r="C37" s="181"/>
      <c r="K37" s="28"/>
    </row>
    <row r="38" spans="2:11" ht="18" x14ac:dyDescent="0.2">
      <c r="C38" s="86"/>
      <c r="K38" s="28"/>
    </row>
    <row r="39" spans="2:11" ht="18" x14ac:dyDescent="0.2">
      <c r="C39" s="86"/>
      <c r="K39" s="28"/>
    </row>
    <row r="40" spans="2:11" ht="18" x14ac:dyDescent="0.2">
      <c r="C40" s="182"/>
      <c r="K40" s="28"/>
    </row>
    <row r="41" spans="2:11" ht="18" x14ac:dyDescent="0.2">
      <c r="K41" s="28"/>
    </row>
    <row r="42" spans="2:11" ht="18" x14ac:dyDescent="0.25">
      <c r="B42" s="84"/>
      <c r="C42" s="86"/>
      <c r="K42" s="28"/>
    </row>
    <row r="43" spans="2:11" ht="18" x14ac:dyDescent="0.2">
      <c r="C43" s="98"/>
      <c r="K43" s="28"/>
    </row>
    <row r="44" spans="2:11" ht="18" x14ac:dyDescent="0.2">
      <c r="C44" s="178"/>
      <c r="K44" s="28"/>
    </row>
    <row r="45" spans="2:11" ht="18" x14ac:dyDescent="0.2">
      <c r="C45" s="179"/>
      <c r="K45" s="31"/>
    </row>
    <row r="46" spans="2:11" ht="18" x14ac:dyDescent="0.2">
      <c r="C46" s="124"/>
      <c r="K46" s="31"/>
    </row>
    <row r="47" spans="2:11" ht="18" x14ac:dyDescent="0.2">
      <c r="K47" s="31"/>
    </row>
    <row r="48" spans="2:11" ht="18" x14ac:dyDescent="0.2">
      <c r="C48" s="86"/>
      <c r="K48" s="31"/>
    </row>
    <row r="49" spans="2:11" ht="18" x14ac:dyDescent="0.2">
      <c r="C49" s="86"/>
      <c r="K49" s="31"/>
    </row>
    <row r="50" spans="2:11" ht="18" x14ac:dyDescent="0.2">
      <c r="C50" s="182"/>
      <c r="K50" s="31"/>
    </row>
    <row r="51" spans="2:11" ht="18" x14ac:dyDescent="0.2">
      <c r="K51" s="32"/>
    </row>
    <row r="52" spans="2:11" ht="18" x14ac:dyDescent="0.25">
      <c r="B52" s="84"/>
      <c r="C52" s="183"/>
      <c r="K52" s="28"/>
    </row>
    <row r="53" spans="2:11" ht="18" x14ac:dyDescent="0.25">
      <c r="C53" s="184"/>
      <c r="K53" s="30"/>
    </row>
    <row r="54" spans="2:11" ht="18" x14ac:dyDescent="0.25">
      <c r="B54" s="84"/>
      <c r="C54" s="185"/>
      <c r="K54" s="28"/>
    </row>
    <row r="55" spans="2:11" ht="18" x14ac:dyDescent="0.25">
      <c r="C55" s="184"/>
      <c r="K55" s="30"/>
    </row>
    <row r="56" spans="2:11" ht="18" x14ac:dyDescent="0.25">
      <c r="B56" s="84"/>
      <c r="C56" s="186"/>
      <c r="K56" s="30"/>
    </row>
    <row r="57" spans="2:11" ht="18" x14ac:dyDescent="0.2">
      <c r="K57" s="59"/>
    </row>
    <row r="58" spans="2:11" ht="18" x14ac:dyDescent="0.2">
      <c r="K58" s="30"/>
    </row>
    <row r="59" spans="2:11" ht="18" x14ac:dyDescent="0.2">
      <c r="K59" s="28"/>
    </row>
    <row r="60" spans="2:11" ht="18" x14ac:dyDescent="0.2">
      <c r="K60" s="30"/>
    </row>
    <row r="61" spans="2:11" ht="18" x14ac:dyDescent="0.2">
      <c r="K61" s="30"/>
    </row>
    <row r="62" spans="2:11" ht="18" x14ac:dyDescent="0.2">
      <c r="K62" s="28"/>
    </row>
    <row r="63" spans="2:11" ht="18" x14ac:dyDescent="0.2">
      <c r="K63" s="31"/>
    </row>
    <row r="64" spans="2:11" ht="18" x14ac:dyDescent="0.2">
      <c r="K64" s="28"/>
    </row>
    <row r="65" spans="11:11" ht="18" x14ac:dyDescent="0.2">
      <c r="K65" s="28"/>
    </row>
    <row r="66" spans="11:11" ht="18" x14ac:dyDescent="0.2">
      <c r="K66" s="28"/>
    </row>
    <row r="67" spans="11:11" ht="18" x14ac:dyDescent="0.2">
      <c r="K67" s="28"/>
    </row>
    <row r="68" spans="11:11" ht="18" x14ac:dyDescent="0.2">
      <c r="K68" s="27"/>
    </row>
    <row r="69" spans="11:11" ht="18" x14ac:dyDescent="0.2">
      <c r="K69" s="30"/>
    </row>
    <row r="70" spans="11:11" ht="18" x14ac:dyDescent="0.2">
      <c r="K70" s="28"/>
    </row>
    <row r="71" spans="11:11" ht="18" x14ac:dyDescent="0.2">
      <c r="K71" s="28"/>
    </row>
    <row r="72" spans="11:11" ht="18" x14ac:dyDescent="0.2">
      <c r="K72" s="28"/>
    </row>
    <row r="73" spans="11:11" ht="18" x14ac:dyDescent="0.2">
      <c r="K73" s="59"/>
    </row>
    <row r="74" spans="11:11" ht="18" x14ac:dyDescent="0.2">
      <c r="K74" s="30"/>
    </row>
    <row r="75" spans="11:11" ht="18" x14ac:dyDescent="0.2">
      <c r="K75" s="59"/>
    </row>
    <row r="76" spans="11:11" ht="18.75" x14ac:dyDescent="0.2">
      <c r="K76" s="29"/>
    </row>
    <row r="77" spans="11:11" ht="18.75" x14ac:dyDescent="0.2">
      <c r="K77" s="29"/>
    </row>
    <row r="78" spans="11:11" ht="18" x14ac:dyDescent="0.2">
      <c r="K78" s="32"/>
    </row>
    <row r="79" spans="11:11" ht="18" x14ac:dyDescent="0.2">
      <c r="K79" s="28"/>
    </row>
    <row r="80" spans="11:11" ht="18" x14ac:dyDescent="0.2">
      <c r="K80" s="28"/>
    </row>
    <row r="81" spans="11:11" ht="18" x14ac:dyDescent="0.2">
      <c r="K81" s="28"/>
    </row>
    <row r="82" spans="11:11" ht="18" x14ac:dyDescent="0.2">
      <c r="K82" s="28"/>
    </row>
    <row r="83" spans="11:11" ht="18" x14ac:dyDescent="0.2">
      <c r="K83" s="28"/>
    </row>
    <row r="84" spans="11:11" ht="18.75" x14ac:dyDescent="0.2">
      <c r="K84" s="29"/>
    </row>
    <row r="85" spans="11:11" ht="18" x14ac:dyDescent="0.2">
      <c r="K85" s="28"/>
    </row>
    <row r="86" spans="11:11" ht="18" x14ac:dyDescent="0.2">
      <c r="K86" s="27"/>
    </row>
    <row r="87" spans="11:11" ht="18" x14ac:dyDescent="0.2">
      <c r="K87" s="28"/>
    </row>
    <row r="88" spans="11:11" ht="18" x14ac:dyDescent="0.2">
      <c r="K88" s="28"/>
    </row>
    <row r="89" spans="11:11" ht="18" x14ac:dyDescent="0.2">
      <c r="K89" s="32"/>
    </row>
    <row r="90" spans="11:11" ht="18" x14ac:dyDescent="0.2">
      <c r="K90" s="28"/>
    </row>
    <row r="91" spans="11:11" ht="18" x14ac:dyDescent="0.2">
      <c r="K91" s="28"/>
    </row>
    <row r="92" spans="11:11" ht="18" x14ac:dyDescent="0.2">
      <c r="K92" s="28"/>
    </row>
    <row r="93" spans="11:11" ht="18" x14ac:dyDescent="0.2">
      <c r="K93" s="28"/>
    </row>
    <row r="94" spans="11:11" ht="18" x14ac:dyDescent="0.2">
      <c r="K94" s="28"/>
    </row>
    <row r="95" spans="11:11" ht="18" x14ac:dyDescent="0.2">
      <c r="K95" s="32"/>
    </row>
    <row r="96" spans="11:11" ht="18" x14ac:dyDescent="0.2">
      <c r="K96" s="32"/>
    </row>
    <row r="97" spans="11:11" ht="18" x14ac:dyDescent="0.2">
      <c r="K97" s="30"/>
    </row>
    <row r="98" spans="11:11" ht="18" x14ac:dyDescent="0.2">
      <c r="K98" s="28"/>
    </row>
    <row r="99" spans="11:11" ht="18" x14ac:dyDescent="0.2">
      <c r="K99" s="28"/>
    </row>
    <row r="100" spans="11:11" ht="18" x14ac:dyDescent="0.2">
      <c r="K100" s="28"/>
    </row>
    <row r="101" spans="11:11" ht="18" x14ac:dyDescent="0.2">
      <c r="K101" s="32"/>
    </row>
    <row r="102" spans="11:11" ht="18" x14ac:dyDescent="0.2">
      <c r="K102" s="28"/>
    </row>
    <row r="103" spans="11:11" ht="18" x14ac:dyDescent="0.2">
      <c r="K103" s="28"/>
    </row>
    <row r="104" spans="11:11" ht="18" x14ac:dyDescent="0.2">
      <c r="K104" s="28"/>
    </row>
    <row r="105" spans="11:11" ht="18" x14ac:dyDescent="0.2">
      <c r="K105" s="28"/>
    </row>
    <row r="106" spans="11:11" ht="18" x14ac:dyDescent="0.2">
      <c r="K106" s="28"/>
    </row>
    <row r="107" spans="11:11" ht="18" x14ac:dyDescent="0.2">
      <c r="K107" s="31"/>
    </row>
    <row r="110" spans="11:11" ht="18" x14ac:dyDescent="0.2">
      <c r="K110" s="28"/>
    </row>
    <row r="111" spans="11:11" ht="18" x14ac:dyDescent="0.2">
      <c r="K111" s="27"/>
    </row>
    <row r="112" spans="11:11" ht="18" x14ac:dyDescent="0.2">
      <c r="K112" s="28"/>
    </row>
    <row r="113" spans="11:11" ht="18" x14ac:dyDescent="0.2">
      <c r="K113" s="28"/>
    </row>
  </sheetData>
  <mergeCells count="4">
    <mergeCell ref="B2:C2"/>
    <mergeCell ref="E2:I2"/>
    <mergeCell ref="K2:K3"/>
    <mergeCell ref="B30:C30"/>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D700D-939B-4347-97D1-4E29C5E8B9C8}">
  <dimension ref="B2:M51"/>
  <sheetViews>
    <sheetView showGridLines="0" topLeftCell="A8" workbookViewId="0">
      <selection activeCell="C72" sqref="C72"/>
    </sheetView>
  </sheetViews>
  <sheetFormatPr defaultColWidth="9.140625" defaultRowHeight="14.25" x14ac:dyDescent="0.2"/>
  <cols>
    <col min="1" max="1" width="9.140625" style="1"/>
    <col min="2" max="2" width="36.42578125" style="1" bestFit="1" customWidth="1"/>
    <col min="3" max="5" width="15.7109375" style="1" customWidth="1"/>
    <col min="6" max="6" width="9.140625" style="1"/>
    <col min="7" max="9" width="15.7109375" style="1" customWidth="1"/>
    <col min="10" max="10" width="9.140625" style="1"/>
    <col min="11" max="13" width="15.7109375" style="1" customWidth="1"/>
    <col min="14" max="16384" width="9.140625" style="1"/>
  </cols>
  <sheetData>
    <row r="2" spans="2:13" ht="35.1" customHeight="1" x14ac:dyDescent="0.2">
      <c r="C2" s="217" t="s">
        <v>131</v>
      </c>
      <c r="D2" s="217"/>
      <c r="E2" s="217"/>
      <c r="G2" s="218" t="s">
        <v>132</v>
      </c>
      <c r="H2" s="218"/>
      <c r="I2" s="218"/>
      <c r="K2" s="219" t="s">
        <v>138</v>
      </c>
      <c r="L2" s="219"/>
      <c r="M2" s="219"/>
    </row>
    <row r="4" spans="2:13" x14ac:dyDescent="0.2">
      <c r="C4" s="222" t="s">
        <v>134</v>
      </c>
      <c r="D4" s="222" t="s">
        <v>140</v>
      </c>
      <c r="E4" s="222" t="s">
        <v>128</v>
      </c>
      <c r="G4" s="222" t="s">
        <v>134</v>
      </c>
      <c r="H4" s="222" t="s">
        <v>140</v>
      </c>
      <c r="I4" s="222" t="s">
        <v>128</v>
      </c>
      <c r="K4" s="222" t="s">
        <v>134</v>
      </c>
      <c r="L4" s="222" t="s">
        <v>140</v>
      </c>
      <c r="M4" s="222" t="s">
        <v>128</v>
      </c>
    </row>
    <row r="6" spans="2:13" x14ac:dyDescent="0.2">
      <c r="B6" s="1" t="s">
        <v>133</v>
      </c>
      <c r="C6" s="90">
        <f>Assumptions!$D$48</f>
        <v>1</v>
      </c>
      <c r="D6" s="90">
        <v>12</v>
      </c>
      <c r="E6" s="100">
        <f>C14/D12</f>
        <v>130.20833333333334</v>
      </c>
      <c r="G6" s="90">
        <f>Assumptions!$D$48</f>
        <v>1</v>
      </c>
      <c r="H6" s="90">
        <v>12</v>
      </c>
      <c r="I6" s="100">
        <f>G14/H12</f>
        <v>215.33161068044791</v>
      </c>
      <c r="K6" s="90">
        <f>Assumptions!$D$48</f>
        <v>1</v>
      </c>
      <c r="L6" s="90">
        <v>12</v>
      </c>
      <c r="M6" s="100">
        <f>K14/L12</f>
        <v>212.16132989995691</v>
      </c>
    </row>
    <row r="7" spans="2:13" x14ac:dyDescent="0.2">
      <c r="G7" s="85"/>
      <c r="I7" s="85"/>
      <c r="K7" s="85"/>
      <c r="M7" s="85"/>
    </row>
    <row r="8" spans="2:13" x14ac:dyDescent="0.2">
      <c r="B8" s="1" t="s">
        <v>13</v>
      </c>
      <c r="C8" s="86">
        <f>Assumptions!$D$12</f>
        <v>0.6</v>
      </c>
      <c r="D8" s="86">
        <f>Assumptions!$D$12</f>
        <v>0.6</v>
      </c>
      <c r="E8" s="86">
        <f>Assumptions!$D$12</f>
        <v>0.6</v>
      </c>
      <c r="G8" s="86">
        <f>Assumptions!$D$21</f>
        <v>0.93</v>
      </c>
      <c r="H8" s="86">
        <f>Assumptions!$D$21</f>
        <v>0.93</v>
      </c>
      <c r="I8" s="86">
        <f>Assumptions!$D$21</f>
        <v>0.93</v>
      </c>
      <c r="K8" s="124">
        <f>Dynamic!$C$26</f>
        <v>0.92245714285714309</v>
      </c>
      <c r="L8" s="124">
        <f>Dynamic!$C$26</f>
        <v>0.92245714285714309</v>
      </c>
      <c r="M8" s="124">
        <f>Dynamic!$C$26</f>
        <v>0.92245714285714309</v>
      </c>
    </row>
    <row r="9" spans="2:13" x14ac:dyDescent="0.2">
      <c r="C9" s="86"/>
      <c r="D9" s="86"/>
      <c r="E9" s="86"/>
      <c r="G9" s="86"/>
      <c r="H9" s="86"/>
      <c r="I9" s="86"/>
      <c r="K9" s="86"/>
      <c r="L9" s="86"/>
      <c r="M9" s="86"/>
    </row>
    <row r="10" spans="2:13" x14ac:dyDescent="0.2">
      <c r="B10" s="1" t="s">
        <v>135</v>
      </c>
      <c r="C10" s="116"/>
      <c r="D10" s="116">
        <f t="shared" ref="D10:E10" si="0">D6*D8</f>
        <v>7.1999999999999993</v>
      </c>
      <c r="E10" s="116">
        <f t="shared" si="0"/>
        <v>78.125</v>
      </c>
      <c r="G10" s="86"/>
      <c r="H10" s="116">
        <f t="shared" ref="H10:I10" si="1">H6*H8</f>
        <v>11.16</v>
      </c>
      <c r="I10" s="116">
        <f t="shared" si="1"/>
        <v>200.25839793281656</v>
      </c>
      <c r="K10" s="86"/>
      <c r="L10" s="116">
        <f t="shared" ref="L10:M10" si="2">L6*L8</f>
        <v>11.069485714285717</v>
      </c>
      <c r="M10" s="116">
        <f t="shared" si="2"/>
        <v>195.70973420428601</v>
      </c>
    </row>
    <row r="12" spans="2:13" x14ac:dyDescent="0.2">
      <c r="B12" s="1" t="s">
        <v>141</v>
      </c>
      <c r="C12" s="92">
        <f>(C8*Assumptions!$D$31)+(1-C8)*Assumptions!$E$31</f>
        <v>0.192</v>
      </c>
      <c r="D12" s="92">
        <f>(D8*Assumptions!$D$31)+(1-D8)*Assumptions!$E$31</f>
        <v>0.192</v>
      </c>
      <c r="E12" s="92">
        <f>(E8*Assumptions!$D$31)+(1-E8)*Assumptions!$E$31</f>
        <v>0.192</v>
      </c>
      <c r="G12" s="92">
        <f>(G8*Assumptions!$D$31)+(1-G8)*Assumptions!$E$31</f>
        <v>0.11609999999999999</v>
      </c>
      <c r="H12" s="92">
        <f>(H8*Assumptions!$D$31)+(1-H8)*Assumptions!$E$31</f>
        <v>0.11609999999999999</v>
      </c>
      <c r="I12" s="92">
        <f>(I8*Assumptions!$D$31)+(1-I8)*Assumptions!$E$31</f>
        <v>0.11609999999999999</v>
      </c>
      <c r="K12" s="92">
        <f>(K8*Assumptions!$D$31)+(1-K8)*Assumptions!$E$31</f>
        <v>0.1178348571428571</v>
      </c>
      <c r="L12" s="92">
        <f>(L8*Assumptions!$D$31)+(1-L8)*Assumptions!$E$31</f>
        <v>0.1178348571428571</v>
      </c>
      <c r="M12" s="92">
        <f>(M8*Assumptions!$D$31)+(1-M8)*Assumptions!$E$31</f>
        <v>0.1178348571428571</v>
      </c>
    </row>
    <row r="13" spans="2:13" x14ac:dyDescent="0.2">
      <c r="B13" s="88"/>
      <c r="C13" s="86"/>
      <c r="D13" s="86"/>
      <c r="E13" s="86"/>
      <c r="G13" s="86"/>
      <c r="H13" s="86"/>
      <c r="I13" s="86"/>
      <c r="K13" s="86"/>
      <c r="L13" s="86"/>
      <c r="M13" s="86"/>
    </row>
    <row r="14" spans="2:13" x14ac:dyDescent="0.2">
      <c r="B14" s="1" t="s">
        <v>14</v>
      </c>
      <c r="C14" s="96">
        <f>Assumptions!$D$8</f>
        <v>25</v>
      </c>
      <c r="D14" s="102">
        <f>$C$14*D10</f>
        <v>179.99999999999997</v>
      </c>
      <c r="E14" s="102">
        <f>$C$14*E10</f>
        <v>1953.125</v>
      </c>
      <c r="G14" s="96">
        <f>Assumptions!$D$8</f>
        <v>25</v>
      </c>
      <c r="H14" s="102">
        <f>$G$14*H10</f>
        <v>279</v>
      </c>
      <c r="I14" s="102">
        <f t="shared" ref="I14" si="3">$G$14*I10</f>
        <v>5006.4599483204138</v>
      </c>
      <c r="K14" s="96">
        <f>Assumptions!$D$8</f>
        <v>25</v>
      </c>
      <c r="L14" s="102">
        <f>$G$14*L10</f>
        <v>276.73714285714294</v>
      </c>
      <c r="M14" s="102">
        <f t="shared" ref="M14" si="4">$G$14*M10</f>
        <v>4892.7433551071499</v>
      </c>
    </row>
    <row r="15" spans="2:13" x14ac:dyDescent="0.2">
      <c r="C15" s="93"/>
      <c r="D15" s="93"/>
      <c r="G15" s="93"/>
      <c r="H15" s="93"/>
      <c r="K15" s="93"/>
      <c r="L15" s="93"/>
    </row>
    <row r="16" spans="2:13" x14ac:dyDescent="0.2">
      <c r="B16" s="1" t="s">
        <v>81</v>
      </c>
      <c r="C16" s="95">
        <f>Assumptions!$D$9</f>
        <v>19</v>
      </c>
      <c r="D16" s="101">
        <f>$C$16*D10</f>
        <v>136.79999999999998</v>
      </c>
      <c r="E16" s="101">
        <f>$C$16*E10</f>
        <v>1484.375</v>
      </c>
      <c r="G16" s="95">
        <f>Assumptions!$D$18</f>
        <v>22</v>
      </c>
      <c r="H16" s="101">
        <f>$G$16*H10</f>
        <v>245.52</v>
      </c>
      <c r="I16" s="101">
        <f>$G$16*I10</f>
        <v>4405.6847545219644</v>
      </c>
      <c r="K16" s="129">
        <f>Dynamic!$H$5</f>
        <v>21.931428571428572</v>
      </c>
      <c r="L16" s="101">
        <f>$K$16*L10</f>
        <v>242.76963526530619</v>
      </c>
      <c r="M16" s="101">
        <f>$K$16*M10</f>
        <v>4292.1940564345696</v>
      </c>
    </row>
    <row r="17" spans="2:13" ht="15" thickBot="1" x14ac:dyDescent="0.25">
      <c r="C17" s="121"/>
      <c r="D17" s="121"/>
      <c r="E17" s="121"/>
      <c r="G17" s="121"/>
      <c r="H17" s="121"/>
      <c r="I17" s="121"/>
      <c r="K17" s="121"/>
      <c r="L17" s="121"/>
      <c r="M17" s="121"/>
    </row>
    <row r="18" spans="2:13" ht="15.75" thickTop="1" x14ac:dyDescent="0.25">
      <c r="B18" s="84" t="s">
        <v>2</v>
      </c>
      <c r="C18" s="104">
        <f>C14-C16</f>
        <v>6</v>
      </c>
      <c r="D18" s="104">
        <f>D14-D16</f>
        <v>43.199999999999989</v>
      </c>
      <c r="E18" s="104">
        <f>E14-E16</f>
        <v>468.75</v>
      </c>
      <c r="F18" s="104"/>
      <c r="G18" s="104">
        <f>G14-G16</f>
        <v>3</v>
      </c>
      <c r="H18" s="104">
        <f>H14-H16</f>
        <v>33.47999999999999</v>
      </c>
      <c r="I18" s="104">
        <f>I14-I16</f>
        <v>600.77519379844944</v>
      </c>
      <c r="K18" s="104">
        <f>K14-K16</f>
        <v>3.0685714285714276</v>
      </c>
      <c r="L18" s="104">
        <f>L14-L16</f>
        <v>33.96750759183675</v>
      </c>
      <c r="M18" s="104">
        <f>M14-M16</f>
        <v>600.54929867258033</v>
      </c>
    </row>
    <row r="19" spans="2:13" x14ac:dyDescent="0.2">
      <c r="J19" s="101"/>
    </row>
    <row r="20" spans="2:13" x14ac:dyDescent="0.2">
      <c r="B20" s="94" t="s">
        <v>129</v>
      </c>
      <c r="C20" s="111">
        <f>C18/C14</f>
        <v>0.24</v>
      </c>
      <c r="D20" s="111">
        <f>D18/D14</f>
        <v>0.23999999999999996</v>
      </c>
      <c r="E20" s="111">
        <f>E18/E14</f>
        <v>0.24</v>
      </c>
      <c r="F20" s="112"/>
      <c r="G20" s="111">
        <f>G18/G14</f>
        <v>0.12</v>
      </c>
      <c r="H20" s="111">
        <f>H18/H14</f>
        <v>0.11999999999999997</v>
      </c>
      <c r="I20" s="111">
        <f>I18/I14</f>
        <v>0.11999999999999995</v>
      </c>
      <c r="K20" s="111">
        <f>K18/K14</f>
        <v>0.1227428571428571</v>
      </c>
      <c r="L20" s="111">
        <f>L18/L14</f>
        <v>0.12274285714285715</v>
      </c>
      <c r="M20" s="111">
        <f>M18/M14</f>
        <v>0.12274285714285711</v>
      </c>
    </row>
    <row r="22" spans="2:13" x14ac:dyDescent="0.2">
      <c r="B22" s="1" t="s">
        <v>130</v>
      </c>
      <c r="C22" s="113">
        <f>(AVERAGE(Assumptions!$D$39,Assumptions!$E$39))</f>
        <v>15</v>
      </c>
      <c r="D22" s="113">
        <f>(AVERAGE(Assumptions!$D$39,Assumptions!$E$39))</f>
        <v>15</v>
      </c>
      <c r="E22" s="113">
        <f>(AVERAGE(Assumptions!$D$39,Assumptions!$E$39))</f>
        <v>15</v>
      </c>
      <c r="F22" s="113">
        <f>(AVERAGE(Assumptions!$D$39,Assumptions!$E$39))</f>
        <v>15</v>
      </c>
      <c r="G22" s="113">
        <f>(AVERAGE(Assumptions!$D$39,Assumptions!$E$39))</f>
        <v>15</v>
      </c>
      <c r="H22" s="113">
        <f>(AVERAGE(Assumptions!$D$39,Assumptions!$E$39))</f>
        <v>15</v>
      </c>
      <c r="I22" s="113">
        <f>(AVERAGE(Assumptions!$D$39,Assumptions!$E$39))</f>
        <v>15</v>
      </c>
      <c r="J22" s="113">
        <f>(AVERAGE(Assumptions!$D$39,Assumptions!$E$39))</f>
        <v>15</v>
      </c>
      <c r="K22" s="113">
        <f>(AVERAGE(Assumptions!$D$39,Assumptions!$E$39))</f>
        <v>15</v>
      </c>
      <c r="L22" s="113">
        <f>(AVERAGE(Assumptions!$D$39,Assumptions!$E$39))</f>
        <v>15</v>
      </c>
      <c r="M22" s="113">
        <f>(AVERAGE(Assumptions!$D$39,Assumptions!$E$39))</f>
        <v>15</v>
      </c>
    </row>
    <row r="23" spans="2:13" x14ac:dyDescent="0.2">
      <c r="B23" s="105"/>
      <c r="C23" s="105"/>
      <c r="D23" s="105"/>
      <c r="E23" s="105"/>
      <c r="F23" s="105"/>
      <c r="G23" s="105"/>
      <c r="H23" s="105"/>
      <c r="I23" s="105"/>
      <c r="K23" s="105"/>
      <c r="L23" s="105"/>
      <c r="M23" s="105"/>
    </row>
    <row r="25" spans="2:13" ht="15" customHeight="1" x14ac:dyDescent="0.25">
      <c r="B25" s="84" t="s">
        <v>43</v>
      </c>
      <c r="C25" s="109">
        <f>C18-C22</f>
        <v>-9</v>
      </c>
      <c r="D25" s="109">
        <f t="shared" ref="D25" si="5">D18-D22</f>
        <v>28.199999999999989</v>
      </c>
      <c r="E25" s="110">
        <f>E18-E22</f>
        <v>453.75</v>
      </c>
      <c r="F25" s="106"/>
      <c r="G25" s="107">
        <f>G18-G22</f>
        <v>-12</v>
      </c>
      <c r="H25" s="107">
        <f t="shared" ref="H25" si="6">H18-H22</f>
        <v>18.47999999999999</v>
      </c>
      <c r="I25" s="108">
        <f>I18-I22</f>
        <v>585.77519379844944</v>
      </c>
      <c r="K25" s="119">
        <f>K18-K22</f>
        <v>-11.931428571428572</v>
      </c>
      <c r="L25" s="119">
        <f t="shared" ref="L25" si="7">L18-L22</f>
        <v>18.96750759183675</v>
      </c>
      <c r="M25" s="120">
        <f>M18-M22</f>
        <v>585.54929867258033</v>
      </c>
    </row>
    <row r="26" spans="2:13" s="115" customFormat="1" ht="15" thickBot="1" x14ac:dyDescent="0.25">
      <c r="D26" s="172"/>
    </row>
    <row r="28" spans="2:13" ht="35.1" customHeight="1" x14ac:dyDescent="0.2">
      <c r="C28" s="217" t="s">
        <v>137</v>
      </c>
      <c r="D28" s="217"/>
      <c r="E28" s="217"/>
      <c r="G28" s="218" t="s">
        <v>136</v>
      </c>
      <c r="H28" s="218"/>
      <c r="I28" s="218"/>
      <c r="K28" s="219" t="s">
        <v>139</v>
      </c>
      <c r="L28" s="219"/>
      <c r="M28" s="219"/>
    </row>
    <row r="30" spans="2:13" x14ac:dyDescent="0.2">
      <c r="C30" s="222" t="s">
        <v>134</v>
      </c>
      <c r="D30" s="222" t="s">
        <v>140</v>
      </c>
      <c r="E30" s="222" t="s">
        <v>128</v>
      </c>
      <c r="G30" s="222" t="s">
        <v>134</v>
      </c>
      <c r="H30" s="222" t="s">
        <v>140</v>
      </c>
      <c r="I30" s="222" t="s">
        <v>128</v>
      </c>
      <c r="K30" s="222" t="s">
        <v>134</v>
      </c>
      <c r="L30" s="222" t="s">
        <v>140</v>
      </c>
      <c r="M30" s="222" t="s">
        <v>128</v>
      </c>
    </row>
    <row r="31" spans="2:13" ht="30" customHeight="1" x14ac:dyDescent="0.2"/>
    <row r="32" spans="2:13" x14ac:dyDescent="0.2">
      <c r="B32" s="1" t="s">
        <v>133</v>
      </c>
      <c r="C32" s="90">
        <f>Assumptions!$D$46</f>
        <v>100</v>
      </c>
      <c r="D32" s="114">
        <f>Assumptions!$D$46*12</f>
        <v>1200</v>
      </c>
      <c r="E32" s="100">
        <f>(1/C38)*100</f>
        <v>2000</v>
      </c>
      <c r="G32" s="90">
        <f>Assumptions!$D$46</f>
        <v>100</v>
      </c>
      <c r="H32" s="114">
        <f>Assumptions!$D$46*12</f>
        <v>1200</v>
      </c>
      <c r="I32" s="100">
        <f>(1/G38)*100</f>
        <v>2000</v>
      </c>
      <c r="K32" s="90">
        <f>Assumptions!$D$46</f>
        <v>100</v>
      </c>
      <c r="L32" s="114">
        <v>1500</v>
      </c>
      <c r="M32" s="100">
        <f>(1/K38)*100</f>
        <v>2000</v>
      </c>
    </row>
    <row r="34" spans="2:13" x14ac:dyDescent="0.2">
      <c r="B34" s="1" t="s">
        <v>13</v>
      </c>
      <c r="C34" s="86">
        <f>Assumptions!$D$12</f>
        <v>0.6</v>
      </c>
      <c r="D34" s="86">
        <f>Assumptions!$D$12</f>
        <v>0.6</v>
      </c>
      <c r="E34" s="86">
        <f>Assumptions!$D$12</f>
        <v>0.6</v>
      </c>
      <c r="G34" s="86">
        <f>Assumptions!$D$21</f>
        <v>0.93</v>
      </c>
      <c r="H34" s="86">
        <f>Assumptions!$D$21</f>
        <v>0.93</v>
      </c>
      <c r="I34" s="86">
        <f>Assumptions!$D$21</f>
        <v>0.93</v>
      </c>
      <c r="K34" s="86">
        <f>Dynamic!$C$26</f>
        <v>0.92245714285714309</v>
      </c>
      <c r="L34" s="86">
        <f>Dynamic!$C$26</f>
        <v>0.92245714285714309</v>
      </c>
      <c r="M34" s="86">
        <f>Dynamic!$C$26</f>
        <v>0.92245714285714309</v>
      </c>
    </row>
    <row r="35" spans="2:13" x14ac:dyDescent="0.2">
      <c r="C35" s="86"/>
      <c r="D35" s="86"/>
      <c r="E35" s="86"/>
      <c r="G35" s="86"/>
      <c r="H35" s="86"/>
      <c r="I35" s="86"/>
      <c r="K35" s="86"/>
      <c r="L35" s="86"/>
      <c r="M35" s="86"/>
    </row>
    <row r="36" spans="2:13" x14ac:dyDescent="0.2">
      <c r="B36" s="1" t="s">
        <v>135</v>
      </c>
      <c r="C36" s="100">
        <f>C34*C32</f>
        <v>60</v>
      </c>
      <c r="D36" s="100">
        <f t="shared" ref="D36:E36" si="8">D34*D32</f>
        <v>720</v>
      </c>
      <c r="E36" s="100">
        <f t="shared" si="8"/>
        <v>1200</v>
      </c>
      <c r="G36" s="100">
        <f>G34*G32</f>
        <v>93</v>
      </c>
      <c r="H36" s="100">
        <f t="shared" ref="H36:I36" si="9">H34*H32</f>
        <v>1116</v>
      </c>
      <c r="I36" s="100">
        <f t="shared" si="9"/>
        <v>1860</v>
      </c>
      <c r="K36" s="100">
        <f>K34*K32</f>
        <v>92.245714285714314</v>
      </c>
      <c r="L36" s="100">
        <f t="shared" ref="L36:M36" si="10">L34*L32</f>
        <v>1383.6857142857145</v>
      </c>
      <c r="M36" s="100">
        <f t="shared" si="10"/>
        <v>1844.9142857142863</v>
      </c>
    </row>
    <row r="38" spans="2:13" x14ac:dyDescent="0.2">
      <c r="B38" s="1" t="s">
        <v>148</v>
      </c>
      <c r="C38" s="117">
        <f>Assumptions!$D$27</f>
        <v>0.05</v>
      </c>
      <c r="D38" s="117">
        <f>Assumptions!$D$27</f>
        <v>0.05</v>
      </c>
      <c r="E38" s="117">
        <f>Assumptions!$D$27</f>
        <v>0.05</v>
      </c>
      <c r="G38" s="117">
        <f>Assumptions!$D$27</f>
        <v>0.05</v>
      </c>
      <c r="H38" s="117">
        <f>Assumptions!$D$27</f>
        <v>0.05</v>
      </c>
      <c r="I38" s="117">
        <f>Assumptions!$D$27</f>
        <v>0.05</v>
      </c>
      <c r="K38" s="117">
        <f>Assumptions!$D$27</f>
        <v>0.05</v>
      </c>
      <c r="L38" s="117">
        <f>Assumptions!$D$27</f>
        <v>0.05</v>
      </c>
      <c r="M38" s="117">
        <f>Assumptions!$D$27</f>
        <v>0.05</v>
      </c>
    </row>
    <row r="39" spans="2:13" x14ac:dyDescent="0.2">
      <c r="B39" s="88"/>
      <c r="C39" s="86"/>
      <c r="D39" s="86"/>
      <c r="E39" s="86"/>
      <c r="G39" s="86"/>
      <c r="H39" s="86"/>
      <c r="I39" s="86"/>
      <c r="K39" s="86"/>
      <c r="L39" s="86"/>
      <c r="M39" s="86"/>
    </row>
    <row r="40" spans="2:13" x14ac:dyDescent="0.2">
      <c r="B40" s="1" t="s">
        <v>14</v>
      </c>
      <c r="C40" s="102">
        <f>Assumptions!$D$8*C36</f>
        <v>1500</v>
      </c>
      <c r="D40" s="102">
        <f>Assumptions!$D$8*D36</f>
        <v>18000</v>
      </c>
      <c r="E40" s="102">
        <f>Assumptions!$D$8*E36</f>
        <v>30000</v>
      </c>
      <c r="G40" s="102">
        <f>Assumptions!$D$8*G36</f>
        <v>2325</v>
      </c>
      <c r="H40" s="102">
        <f>Assumptions!$D$8*H36</f>
        <v>27900</v>
      </c>
      <c r="I40" s="102">
        <f>Assumptions!$D$8*I36</f>
        <v>46500</v>
      </c>
      <c r="K40" s="102">
        <f>Assumptions!$D$8*K36</f>
        <v>2306.1428571428578</v>
      </c>
      <c r="L40" s="102">
        <f>Assumptions!$D$8*L36</f>
        <v>34592.142857142862</v>
      </c>
      <c r="M40" s="102">
        <f>Assumptions!$D$8*M36</f>
        <v>46122.857142857159</v>
      </c>
    </row>
    <row r="41" spans="2:13" x14ac:dyDescent="0.2">
      <c r="C41" s="93"/>
      <c r="D41" s="93"/>
      <c r="G41" s="93"/>
      <c r="H41" s="93"/>
      <c r="K41" s="93"/>
      <c r="L41" s="93"/>
    </row>
    <row r="42" spans="2:13" x14ac:dyDescent="0.2">
      <c r="B42" s="1" t="s">
        <v>81</v>
      </c>
      <c r="C42" s="101">
        <f>Assumptions!$D$9*C36</f>
        <v>1140</v>
      </c>
      <c r="D42" s="101">
        <f>Assumptions!$D$9*D36</f>
        <v>13680</v>
      </c>
      <c r="E42" s="101">
        <f>Assumptions!$D$9*E36</f>
        <v>22800</v>
      </c>
      <c r="G42" s="101">
        <f>Assumptions!$D$18*G36</f>
        <v>2046</v>
      </c>
      <c r="H42" s="101">
        <f>Assumptions!$D$18*H36</f>
        <v>24552</v>
      </c>
      <c r="I42" s="101">
        <f>Assumptions!$D$18*I36</f>
        <v>40920</v>
      </c>
      <c r="K42" s="101">
        <f>Dynamic!$H$5*K36</f>
        <v>2023.0802938775516</v>
      </c>
      <c r="L42" s="101">
        <f>Dynamic!$H$5*L36</f>
        <v>30346.204408163274</v>
      </c>
      <c r="M42" s="101">
        <f>Dynamic!$H$5*M36</f>
        <v>40461.605877551032</v>
      </c>
    </row>
    <row r="43" spans="2:13" ht="15" thickBot="1" x14ac:dyDescent="0.25">
      <c r="C43" s="121"/>
      <c r="D43" s="121"/>
      <c r="E43" s="121"/>
      <c r="G43" s="121"/>
      <c r="H43" s="121"/>
      <c r="I43" s="121"/>
      <c r="K43" s="121"/>
      <c r="L43" s="121"/>
      <c r="M43" s="121"/>
    </row>
    <row r="44" spans="2:13" ht="15.75" thickTop="1" x14ac:dyDescent="0.25">
      <c r="B44" s="84" t="s">
        <v>2</v>
      </c>
      <c r="C44" s="104">
        <f>C40-C42</f>
        <v>360</v>
      </c>
      <c r="D44" s="104">
        <f t="shared" ref="D44:E44" si="11">D40-D42</f>
        <v>4320</v>
      </c>
      <c r="E44" s="104">
        <f t="shared" si="11"/>
        <v>7200</v>
      </c>
      <c r="F44" s="103"/>
      <c r="G44" s="104">
        <f>G40-G42</f>
        <v>279</v>
      </c>
      <c r="H44" s="104">
        <f t="shared" ref="H44:I44" si="12">H40-H42</f>
        <v>3348</v>
      </c>
      <c r="I44" s="104">
        <f t="shared" si="12"/>
        <v>5580</v>
      </c>
      <c r="K44" s="104">
        <f>K40-K42</f>
        <v>283.06256326530615</v>
      </c>
      <c r="L44" s="104">
        <f t="shared" ref="L44:M44" si="13">L40-L42</f>
        <v>4245.9384489795884</v>
      </c>
      <c r="M44" s="104">
        <f t="shared" si="13"/>
        <v>5661.2512653061276</v>
      </c>
    </row>
    <row r="46" spans="2:13" x14ac:dyDescent="0.2">
      <c r="B46" s="94" t="s">
        <v>129</v>
      </c>
      <c r="C46" s="111">
        <f>C44/C40</f>
        <v>0.24</v>
      </c>
      <c r="D46" s="111">
        <f t="shared" ref="D46:E46" si="14">D44/D40</f>
        <v>0.24</v>
      </c>
      <c r="E46" s="111">
        <f t="shared" si="14"/>
        <v>0.24</v>
      </c>
      <c r="G46" s="111">
        <f>G44/G40</f>
        <v>0.12</v>
      </c>
      <c r="H46" s="111">
        <f t="shared" ref="H46:I46" si="15">H44/H40</f>
        <v>0.12</v>
      </c>
      <c r="I46" s="111">
        <f t="shared" si="15"/>
        <v>0.12</v>
      </c>
      <c r="K46" s="111">
        <f>K44/K40</f>
        <v>0.12274285714285713</v>
      </c>
      <c r="L46" s="111">
        <f t="shared" ref="L46:M46" si="16">L44/L40</f>
        <v>0.12274285714285703</v>
      </c>
      <c r="M46" s="111">
        <f t="shared" si="16"/>
        <v>0.12274285714285721</v>
      </c>
    </row>
    <row r="48" spans="2:13" x14ac:dyDescent="0.2">
      <c r="B48" s="1" t="s">
        <v>130</v>
      </c>
      <c r="C48" s="113">
        <f>AVERAGE(Assumptions!$D$37,Assumptions!$E$37)</f>
        <v>500</v>
      </c>
      <c r="D48" s="113">
        <f>AVERAGE(Assumptions!$D$37,Assumptions!$E$37)</f>
        <v>500</v>
      </c>
      <c r="E48" s="113">
        <f>AVERAGE(Assumptions!$D$37,Assumptions!$E$37)</f>
        <v>500</v>
      </c>
      <c r="G48" s="113">
        <f>AVERAGE(Assumptions!$D$37,Assumptions!$E$37)</f>
        <v>500</v>
      </c>
      <c r="H48" s="113">
        <f>AVERAGE(Assumptions!$D$37,Assumptions!$E$37)</f>
        <v>500</v>
      </c>
      <c r="I48" s="113">
        <f>AVERAGE(Assumptions!$D$37,Assumptions!$E$37)</f>
        <v>500</v>
      </c>
      <c r="K48" s="113">
        <f>AVERAGE(Assumptions!$D$37,Assumptions!$E$37)</f>
        <v>500</v>
      </c>
      <c r="L48" s="113">
        <f>AVERAGE(Assumptions!$D$37,Assumptions!$E$37)</f>
        <v>500</v>
      </c>
      <c r="M48" s="113">
        <f>AVERAGE(Assumptions!$D$37,Assumptions!$E$37)</f>
        <v>500</v>
      </c>
    </row>
    <row r="49" spans="2:13" x14ac:dyDescent="0.2">
      <c r="B49" s="105"/>
      <c r="C49" s="105"/>
      <c r="D49" s="105"/>
      <c r="E49" s="105"/>
      <c r="G49" s="105"/>
      <c r="H49" s="105"/>
      <c r="I49" s="105"/>
      <c r="K49" s="105"/>
      <c r="L49" s="105"/>
      <c r="M49" s="105"/>
    </row>
    <row r="51" spans="2:13" ht="15" x14ac:dyDescent="0.25">
      <c r="B51" s="84" t="s">
        <v>43</v>
      </c>
      <c r="C51" s="110">
        <f>C44-C48</f>
        <v>-140</v>
      </c>
      <c r="D51" s="110">
        <f t="shared" ref="D51:E51" si="17">D44-D48</f>
        <v>3820</v>
      </c>
      <c r="E51" s="110">
        <f t="shared" si="17"/>
        <v>6700</v>
      </c>
      <c r="G51" s="110">
        <f>G44-G48</f>
        <v>-221</v>
      </c>
      <c r="H51" s="110">
        <f t="shared" ref="H51:I51" si="18">H44-H48</f>
        <v>2848</v>
      </c>
      <c r="I51" s="110">
        <f t="shared" si="18"/>
        <v>5080</v>
      </c>
      <c r="K51" s="120">
        <f>K44-K48</f>
        <v>-216.93743673469385</v>
      </c>
      <c r="L51" s="120">
        <f t="shared" ref="L51:M51" si="19">L44-L48</f>
        <v>3745.9384489795884</v>
      </c>
      <c r="M51" s="120">
        <f t="shared" si="19"/>
        <v>5161.2512653061276</v>
      </c>
    </row>
  </sheetData>
  <mergeCells count="6">
    <mergeCell ref="C2:E2"/>
    <mergeCell ref="G2:I2"/>
    <mergeCell ref="C28:E28"/>
    <mergeCell ref="G28:I28"/>
    <mergeCell ref="K2:M2"/>
    <mergeCell ref="K28:M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EC54-0FEA-4A15-9481-7F8E360FBFC8}">
  <sheetPr codeName="Sheet1"/>
  <dimension ref="B2:U712"/>
  <sheetViews>
    <sheetView topLeftCell="C23" zoomScale="80" zoomScaleNormal="80" workbookViewId="0">
      <selection activeCell="K41" sqref="K41"/>
    </sheetView>
  </sheetViews>
  <sheetFormatPr defaultColWidth="9" defaultRowHeight="14.25" x14ac:dyDescent="0.2"/>
  <cols>
    <col min="1" max="2" width="9" style="2"/>
    <col min="3" max="3" width="45.140625" style="2" bestFit="1" customWidth="1"/>
    <col min="4" max="4" width="10.28515625" style="2" customWidth="1"/>
    <col min="5" max="5" width="8.85546875" style="2" customWidth="1"/>
    <col min="6" max="6" width="9" style="2"/>
    <col min="7" max="7" width="72.5703125" style="2" bestFit="1" customWidth="1"/>
    <col min="8" max="9" width="14" style="2" customWidth="1"/>
    <col min="10" max="10" width="55.42578125" style="2" customWidth="1"/>
    <col min="11" max="11" width="16.7109375" style="2" bestFit="1" customWidth="1"/>
    <col min="12" max="15" width="9" style="2"/>
    <col min="16" max="16" width="28.42578125" style="2" bestFit="1" customWidth="1"/>
    <col min="17" max="19" width="9" style="2"/>
    <col min="20" max="20" width="39.5703125" style="15" bestFit="1" customWidth="1"/>
    <col min="21" max="21" width="32.140625" style="2" bestFit="1" customWidth="1"/>
    <col min="22" max="16384" width="9" style="2"/>
  </cols>
  <sheetData>
    <row r="2" spans="2:21" ht="30" customHeight="1" x14ac:dyDescent="0.3">
      <c r="B2" s="220" t="s">
        <v>52</v>
      </c>
      <c r="C2" s="220"/>
      <c r="D2" s="220"/>
      <c r="E2" s="220"/>
      <c r="F2" s="220"/>
      <c r="G2" s="220"/>
      <c r="I2" s="221" t="s">
        <v>54</v>
      </c>
      <c r="J2" s="221"/>
      <c r="K2" s="221"/>
      <c r="L2" s="221"/>
      <c r="M2" s="221"/>
      <c r="N2" s="221"/>
      <c r="O2" s="221"/>
      <c r="P2" s="221"/>
      <c r="Q2" s="221"/>
      <c r="R2" s="221"/>
      <c r="T2" s="18" t="s">
        <v>15</v>
      </c>
      <c r="U2" s="19" t="s">
        <v>17</v>
      </c>
    </row>
    <row r="3" spans="2:21" ht="15" x14ac:dyDescent="0.25">
      <c r="B3" s="20"/>
      <c r="C3" s="7"/>
      <c r="G3" s="15"/>
      <c r="I3" s="20"/>
      <c r="R3" s="15"/>
      <c r="T3" s="15" t="s">
        <v>16</v>
      </c>
      <c r="U3" s="2" t="s">
        <v>18</v>
      </c>
    </row>
    <row r="4" spans="2:21" ht="18.75" thickBot="1" x14ac:dyDescent="0.3">
      <c r="B4" s="20"/>
      <c r="C4" s="8" t="s">
        <v>49</v>
      </c>
      <c r="G4" s="15"/>
      <c r="I4" s="20"/>
      <c r="J4" s="8" t="s">
        <v>12</v>
      </c>
      <c r="Q4" s="9"/>
      <c r="R4" s="15"/>
      <c r="T4" s="21"/>
      <c r="U4" s="4"/>
    </row>
    <row r="5" spans="2:21" ht="18.75" customHeight="1" x14ac:dyDescent="0.2">
      <c r="B5" s="20"/>
      <c r="G5" s="15"/>
      <c r="I5" s="20"/>
      <c r="Q5" s="9"/>
      <c r="R5" s="15"/>
    </row>
    <row r="6" spans="2:21" ht="18.75" customHeight="1" x14ac:dyDescent="0.3">
      <c r="B6" s="20"/>
      <c r="C6" s="224" t="s">
        <v>145</v>
      </c>
      <c r="G6" s="15"/>
      <c r="I6" s="20"/>
      <c r="J6" s="2" t="s">
        <v>19</v>
      </c>
      <c r="K6" s="187">
        <f>SUM(U6:U712)</f>
        <v>142877937</v>
      </c>
      <c r="M6" s="2" t="s">
        <v>71</v>
      </c>
      <c r="Q6" s="12"/>
      <c r="R6" s="15"/>
      <c r="T6" s="15" t="e" vm="1">
        <v>#VALUE!</v>
      </c>
      <c r="U6" s="2" cm="1" vm="2">
        <f t="array" ref="U6">_FV(T6,"Population")</f>
        <v>76143</v>
      </c>
    </row>
    <row r="7" spans="2:21" x14ac:dyDescent="0.2">
      <c r="B7" s="20"/>
      <c r="G7" s="15"/>
      <c r="I7" s="20"/>
      <c r="M7" s="2" t="s">
        <v>70</v>
      </c>
      <c r="R7" s="15"/>
      <c r="T7" s="15" t="e" vm="3">
        <v>#VALUE!</v>
      </c>
      <c r="U7" s="2" cm="1" vm="4">
        <f t="array" ref="U7">_FV(T7,"Population")</f>
        <v>200733</v>
      </c>
    </row>
    <row r="8" spans="2:21" ht="18.75" customHeight="1" x14ac:dyDescent="0.2">
      <c r="B8" s="20"/>
      <c r="C8" s="2" t="s">
        <v>4</v>
      </c>
      <c r="D8" s="9">
        <v>25</v>
      </c>
      <c r="G8" s="15" t="s">
        <v>48</v>
      </c>
      <c r="I8" s="20"/>
      <c r="R8" s="15"/>
      <c r="T8" s="15" t="e" vm="5">
        <v>#VALUE!</v>
      </c>
      <c r="U8" s="2" cm="1" vm="6">
        <f t="array" ref="U8">_FV(T8,"Population")</f>
        <v>215006</v>
      </c>
    </row>
    <row r="9" spans="2:21" ht="18.75" customHeight="1" thickBot="1" x14ac:dyDescent="0.25">
      <c r="B9" s="20"/>
      <c r="C9" s="2" t="s">
        <v>5</v>
      </c>
      <c r="D9" s="10">
        <v>19</v>
      </c>
      <c r="G9" s="15" t="s">
        <v>48</v>
      </c>
      <c r="I9" s="20"/>
      <c r="J9" s="2" t="s">
        <v>55</v>
      </c>
      <c r="K9" s="187">
        <v>13494000</v>
      </c>
      <c r="M9" s="2" t="s">
        <v>69</v>
      </c>
      <c r="R9" s="15"/>
      <c r="T9" s="15" t="e" vm="7">
        <v>#VALUE!</v>
      </c>
      <c r="U9" s="2" cm="1" vm="8">
        <f t="array" ref="U9">_FV(T9,"Population")</f>
        <v>187041</v>
      </c>
    </row>
    <row r="10" spans="2:21" ht="18.75" customHeight="1" thickTop="1" x14ac:dyDescent="0.25">
      <c r="B10" s="20"/>
      <c r="C10" s="3" t="s">
        <v>6</v>
      </c>
      <c r="D10" s="11">
        <f>D8-D9</f>
        <v>6</v>
      </c>
      <c r="G10" s="15"/>
      <c r="I10" s="20"/>
      <c r="Q10" s="5"/>
      <c r="R10" s="200"/>
      <c r="T10" s="15" t="e" vm="9">
        <v>#VALUE!</v>
      </c>
      <c r="U10" s="2" cm="1" vm="10">
        <f t="array" ref="U10">_FV(T10,"Population")</f>
        <v>200603</v>
      </c>
    </row>
    <row r="11" spans="2:21" ht="18.75" customHeight="1" x14ac:dyDescent="0.2">
      <c r="B11" s="20"/>
      <c r="G11" s="15"/>
      <c r="I11" s="20"/>
      <c r="J11" s="203" t="s">
        <v>56</v>
      </c>
      <c r="K11" s="16">
        <f>K9/K6</f>
        <v>9.4444252789008282E-2</v>
      </c>
      <c r="M11" s="2" t="s">
        <v>66</v>
      </c>
      <c r="Q11" s="14"/>
      <c r="R11" s="201"/>
      <c r="T11" s="15" t="e" vm="11">
        <v>#VALUE!</v>
      </c>
      <c r="U11" s="2" cm="1" vm="12">
        <f t="array" ref="U11">_FV(T11,"Population")</f>
        <v>99600</v>
      </c>
    </row>
    <row r="12" spans="2:21" ht="18.75" customHeight="1" x14ac:dyDescent="0.2">
      <c r="B12" s="20"/>
      <c r="C12" s="2" t="s">
        <v>13</v>
      </c>
      <c r="D12" s="12">
        <v>0.6</v>
      </c>
      <c r="G12" s="15" t="s">
        <v>47</v>
      </c>
      <c r="I12" s="20"/>
      <c r="Q12" s="14"/>
      <c r="R12" s="201"/>
    </row>
    <row r="13" spans="2:21" ht="18.75" customHeight="1" x14ac:dyDescent="0.2">
      <c r="B13" s="20"/>
      <c r="G13" s="15"/>
      <c r="I13" s="20"/>
      <c r="Q13" s="14"/>
      <c r="R13" s="201"/>
      <c r="T13" s="15" t="e" vm="13">
        <v>#VALUE!</v>
      </c>
      <c r="U13" s="2" cm="1" vm="14">
        <f t="array" ref="U13">_FV(T13,"Population")</f>
        <v>291247</v>
      </c>
    </row>
    <row r="14" spans="2:21" ht="18.75" customHeight="1" x14ac:dyDescent="0.25">
      <c r="B14" s="20"/>
      <c r="G14" s="15"/>
      <c r="I14" s="20"/>
      <c r="J14" s="8" t="s">
        <v>57</v>
      </c>
      <c r="R14" s="15"/>
      <c r="T14" s="15" t="e" vm="15">
        <v>#VALUE!</v>
      </c>
      <c r="U14" s="2" cm="1" vm="16">
        <f t="array" ref="U14">_FV(T14,"Population")</f>
        <v>32515</v>
      </c>
    </row>
    <row r="15" spans="2:21" ht="18.75" customHeight="1" x14ac:dyDescent="0.3">
      <c r="B15" s="20"/>
      <c r="C15" s="224" t="s">
        <v>146</v>
      </c>
      <c r="G15" s="15"/>
      <c r="I15" s="20"/>
      <c r="R15" s="15"/>
      <c r="T15" s="15" t="e" vm="17">
        <v>#VALUE!</v>
      </c>
      <c r="U15" s="2" cm="1" vm="18">
        <f t="array" ref="U15">_FV(T15,"Population")</f>
        <v>5522</v>
      </c>
    </row>
    <row r="16" spans="2:21" x14ac:dyDescent="0.2">
      <c r="B16" s="20"/>
      <c r="G16" s="15"/>
      <c r="I16" s="20"/>
      <c r="J16" s="2" t="s">
        <v>58</v>
      </c>
      <c r="K16" s="13">
        <v>411406000</v>
      </c>
      <c r="M16" s="2" t="s">
        <v>69</v>
      </c>
      <c r="R16" s="15"/>
      <c r="T16" s="15" t="e" vm="19">
        <v>#VALUE!</v>
      </c>
      <c r="U16" s="2" cm="1" vm="20">
        <f t="array" ref="U16">_FV(T16,"Population")</f>
        <v>32255</v>
      </c>
    </row>
    <row r="17" spans="2:21" ht="18.75" customHeight="1" x14ac:dyDescent="0.2">
      <c r="B17" s="20"/>
      <c r="C17" s="2" t="s">
        <v>4</v>
      </c>
      <c r="D17" s="9">
        <v>25</v>
      </c>
      <c r="G17" s="15" t="s">
        <v>48</v>
      </c>
      <c r="I17" s="20"/>
      <c r="Q17" s="12"/>
      <c r="R17" s="15"/>
      <c r="T17" s="15" t="e" vm="21">
        <v>#VALUE!</v>
      </c>
      <c r="U17" s="2" cm="1" vm="22">
        <f t="array" ref="U17">_FV(T17,"Population")</f>
        <v>5581</v>
      </c>
    </row>
    <row r="18" spans="2:21" ht="18.75" customHeight="1" thickBot="1" x14ac:dyDescent="0.25">
      <c r="B18" s="20"/>
      <c r="C18" s="2" t="s">
        <v>5</v>
      </c>
      <c r="D18" s="10">
        <v>22</v>
      </c>
      <c r="G18" s="15" t="s">
        <v>48</v>
      </c>
      <c r="I18" s="20"/>
      <c r="J18" s="2" t="s">
        <v>20</v>
      </c>
      <c r="K18" s="188">
        <f>K16/K6</f>
        <v>2.8794228740858707</v>
      </c>
      <c r="M18" s="2" t="s">
        <v>62</v>
      </c>
      <c r="Q18" s="14"/>
      <c r="R18" s="15"/>
      <c r="T18" s="15" t="e" vm="23">
        <v>#VALUE!</v>
      </c>
      <c r="U18" s="2" cm="1" vm="24">
        <f t="array" ref="U18">_FV(T18,"Population")</f>
        <v>8458</v>
      </c>
    </row>
    <row r="19" spans="2:21" ht="18.75" customHeight="1" thickTop="1" x14ac:dyDescent="0.2">
      <c r="B19" s="20"/>
      <c r="C19" s="3" t="s">
        <v>6</v>
      </c>
      <c r="D19" s="11">
        <f>D17-D18</f>
        <v>3</v>
      </c>
      <c r="G19" s="15"/>
      <c r="I19" s="20"/>
      <c r="Q19" s="14"/>
      <c r="R19" s="15"/>
    </row>
    <row r="20" spans="2:21" ht="18.75" customHeight="1" x14ac:dyDescent="0.2">
      <c r="B20" s="20"/>
      <c r="G20" s="15"/>
      <c r="I20" s="20"/>
      <c r="Q20" s="14"/>
      <c r="R20" s="15"/>
      <c r="T20" s="15" t="e" vm="25">
        <v>#VALUE!</v>
      </c>
      <c r="U20" s="2" cm="1" vm="26">
        <f t="array" ref="U20">_FV(T20,"Population")</f>
        <v>23190</v>
      </c>
    </row>
    <row r="21" spans="2:21" ht="18.75" customHeight="1" x14ac:dyDescent="0.25">
      <c r="B21" s="20"/>
      <c r="C21" s="2" t="s">
        <v>13</v>
      </c>
      <c r="D21" s="12">
        <v>0.93</v>
      </c>
      <c r="G21" s="15" t="s">
        <v>47</v>
      </c>
      <c r="I21" s="20"/>
      <c r="J21" s="8" t="s">
        <v>60</v>
      </c>
      <c r="Q21" s="14"/>
      <c r="R21" s="15"/>
      <c r="T21" s="15" t="e" vm="27">
        <v>#VALUE!</v>
      </c>
      <c r="U21" s="2" cm="1" vm="28">
        <f t="array" ref="U21">_FV(T21,"Population")</f>
        <v>38499</v>
      </c>
    </row>
    <row r="22" spans="2:21" ht="18.75" customHeight="1" x14ac:dyDescent="0.2">
      <c r="B22" s="20"/>
      <c r="G22" s="15"/>
      <c r="I22" s="20"/>
      <c r="R22" s="15"/>
      <c r="T22" s="15" t="e" vm="29">
        <v>#VALUE!</v>
      </c>
      <c r="U22" s="2" cm="1" vm="30">
        <f t="array" ref="U22">_FV(T22,"Population")</f>
        <v>53658</v>
      </c>
    </row>
    <row r="23" spans="2:21" ht="18.75" customHeight="1" x14ac:dyDescent="0.2">
      <c r="B23" s="20"/>
      <c r="G23" s="15"/>
      <c r="I23" s="20"/>
      <c r="J23" s="189" t="e" vm="31">
        <v>#VALUE!</v>
      </c>
      <c r="K23" s="189" cm="1" vm="32">
        <f t="array" ref="K23">_FV(J23,"Population")</f>
        <v>270871</v>
      </c>
      <c r="M23" s="2" t="s">
        <v>68</v>
      </c>
      <c r="R23" s="15"/>
      <c r="T23" s="15" t="e" vm="33">
        <v>#VALUE!</v>
      </c>
      <c r="U23" s="2" cm="1" vm="34">
        <f t="array" ref="U23">_FV(T23,"Population")</f>
        <v>4892</v>
      </c>
    </row>
    <row r="24" spans="2:21" ht="18.75" customHeight="1" x14ac:dyDescent="0.25">
      <c r="B24" s="20"/>
      <c r="C24" s="8" t="s">
        <v>50</v>
      </c>
      <c r="G24" s="15"/>
      <c r="I24" s="20"/>
      <c r="R24" s="15"/>
      <c r="T24" s="15" t="e" vm="35">
        <v>#VALUE!</v>
      </c>
      <c r="U24" s="2" cm="1" vm="36">
        <f t="array" ref="U24">_FV(T24,"Population")</f>
        <v>275987</v>
      </c>
    </row>
    <row r="25" spans="2:21" ht="18.75" customHeight="1" x14ac:dyDescent="0.25">
      <c r="B25" s="20"/>
      <c r="G25" s="15"/>
      <c r="I25" s="20"/>
      <c r="J25" s="203" t="s">
        <v>59</v>
      </c>
      <c r="K25" s="190">
        <f>K23/K6</f>
        <v>1.8958210461843385E-3</v>
      </c>
      <c r="Q25" s="5"/>
      <c r="R25" s="200"/>
      <c r="T25" s="15" t="e" vm="37">
        <v>#VALUE!</v>
      </c>
      <c r="U25" s="2" cm="1" vm="38">
        <f t="array" ref="U25">_FV(T25,"Population")</f>
        <v>76831</v>
      </c>
    </row>
    <row r="26" spans="2:21" ht="18.75" customHeight="1" x14ac:dyDescent="0.2">
      <c r="B26" s="20"/>
      <c r="G26" s="15"/>
      <c r="I26" s="20"/>
      <c r="Q26" s="6"/>
      <c r="R26" s="202"/>
      <c r="T26" s="15" t="e" vm="39">
        <v>#VALUE!</v>
      </c>
      <c r="U26" s="2" cm="1" vm="40">
        <f t="array" ref="U26">_FV(T26,"Population")</f>
        <v>26785</v>
      </c>
    </row>
    <row r="27" spans="2:21" ht="18.75" customHeight="1" x14ac:dyDescent="0.2">
      <c r="B27" s="20"/>
      <c r="C27" s="2" t="s">
        <v>10</v>
      </c>
      <c r="D27" s="12">
        <v>0.05</v>
      </c>
      <c r="G27" s="15" t="s">
        <v>48</v>
      </c>
      <c r="I27" s="20"/>
      <c r="J27" s="2" t="s">
        <v>61</v>
      </c>
      <c r="K27" s="191">
        <f>K23*K18</f>
        <v>779952.15332651394</v>
      </c>
      <c r="M27" s="2" t="s">
        <v>63</v>
      </c>
      <c r="R27" s="15"/>
      <c r="T27" s="15" t="e" vm="41">
        <v>#VALUE!</v>
      </c>
      <c r="U27" s="2" cm="1" vm="42">
        <f t="array" ref="U27">_FV(T27,"Population")</f>
        <v>23820</v>
      </c>
    </row>
    <row r="28" spans="2:21" ht="18.75" customHeight="1" x14ac:dyDescent="0.2">
      <c r="B28" s="20"/>
      <c r="G28" s="15"/>
      <c r="I28" s="20"/>
      <c r="R28" s="15"/>
      <c r="T28" s="15" t="e" vm="43">
        <v>#VALUE!</v>
      </c>
      <c r="U28" s="2" cm="1" vm="44">
        <f t="array" ref="U28">_FV(T28,"Population")</f>
        <v>248325</v>
      </c>
    </row>
    <row r="29" spans="2:21" ht="18.75" customHeight="1" x14ac:dyDescent="0.2">
      <c r="B29" s="20"/>
      <c r="G29" s="15"/>
      <c r="I29" s="20"/>
      <c r="J29" s="203" t="s">
        <v>64</v>
      </c>
      <c r="K29" s="190">
        <f>K27/K16</f>
        <v>1.8958210461843385E-3</v>
      </c>
      <c r="R29" s="15"/>
      <c r="T29" s="15" t="e" vm="45">
        <v>#VALUE!</v>
      </c>
      <c r="U29" s="2" cm="1" vm="46">
        <f t="array" ref="U29">_FV(T29,"Population")</f>
        <v>95294</v>
      </c>
    </row>
    <row r="30" spans="2:21" ht="18.75" customHeight="1" x14ac:dyDescent="0.2">
      <c r="B30" s="20"/>
      <c r="D30" s="223" t="s">
        <v>45</v>
      </c>
      <c r="E30" s="223" t="s">
        <v>46</v>
      </c>
      <c r="G30" s="15" t="s">
        <v>92</v>
      </c>
      <c r="I30" s="20"/>
      <c r="R30" s="15"/>
      <c r="T30" s="15" t="e" vm="47">
        <v>#VALUE!</v>
      </c>
      <c r="U30" s="2" cm="1" vm="48">
        <f t="array" ref="U30">_FV(T30,"Population")</f>
        <v>32689</v>
      </c>
    </row>
    <row r="31" spans="2:21" ht="18.75" customHeight="1" x14ac:dyDescent="0.2">
      <c r="B31" s="20"/>
      <c r="C31" s="2" t="s">
        <v>11</v>
      </c>
      <c r="D31" s="6">
        <v>0.1</v>
      </c>
      <c r="E31" s="6">
        <v>0.33</v>
      </c>
      <c r="G31" s="15" t="s">
        <v>53</v>
      </c>
      <c r="I31" s="20"/>
      <c r="J31" s="2" t="s">
        <v>65</v>
      </c>
      <c r="K31" s="191">
        <f>K27/12</f>
        <v>64996.012777209493</v>
      </c>
      <c r="M31" s="2" t="s">
        <v>67</v>
      </c>
      <c r="R31" s="15"/>
      <c r="T31" s="15" t="e" vm="49">
        <v>#VALUE!</v>
      </c>
      <c r="U31" s="2" cm="1" vm="50">
        <f t="array" ref="U31">_FV(T31,"Population")</f>
        <v>57144</v>
      </c>
    </row>
    <row r="32" spans="2:21" ht="18.75" customHeight="1" x14ac:dyDescent="0.2">
      <c r="B32" s="20"/>
      <c r="G32" s="15"/>
      <c r="I32" s="20"/>
      <c r="R32" s="15"/>
      <c r="T32" s="15" t="e" vm="51">
        <v>#VALUE!</v>
      </c>
      <c r="U32" s="2" cm="1" vm="52">
        <f t="array" ref="U32">_FV(T32,"Population")</f>
        <v>58125</v>
      </c>
    </row>
    <row r="33" spans="2:21" ht="18.75" customHeight="1" x14ac:dyDescent="0.25">
      <c r="B33" s="20"/>
      <c r="G33" s="15"/>
      <c r="I33" s="20"/>
      <c r="J33" s="8"/>
      <c r="R33" s="15"/>
      <c r="T33" s="15" t="e" vm="53">
        <v>#VALUE!</v>
      </c>
      <c r="U33" s="2" cm="1" vm="54">
        <f t="array" ref="U33">_FV(T33,"Population")</f>
        <v>504258</v>
      </c>
    </row>
    <row r="34" spans="2:21" ht="18.75" customHeight="1" x14ac:dyDescent="0.25">
      <c r="B34" s="20"/>
      <c r="C34" s="8" t="s">
        <v>51</v>
      </c>
      <c r="G34" s="15"/>
      <c r="I34" s="20"/>
      <c r="J34" s="8" t="s">
        <v>142</v>
      </c>
      <c r="R34" s="15"/>
      <c r="T34" s="15" t="e" vm="55">
        <v>#VALUE!</v>
      </c>
      <c r="U34" s="2" cm="1" vm="56">
        <f t="array" ref="U34">_FV(T34,"Population")</f>
        <v>47070</v>
      </c>
    </row>
    <row r="35" spans="2:21" ht="18.75" customHeight="1" x14ac:dyDescent="0.2">
      <c r="B35" s="20"/>
      <c r="G35" s="15"/>
      <c r="I35" s="20"/>
      <c r="P35" s="192"/>
      <c r="R35" s="15"/>
      <c r="T35" s="15" t="e" vm="57">
        <v>#VALUE!</v>
      </c>
      <c r="U35" s="2" cm="1" vm="58">
        <f t="array" ref="U35">_FV(T35,"Population")</f>
        <v>190985</v>
      </c>
    </row>
    <row r="36" spans="2:21" ht="18.75" customHeight="1" x14ac:dyDescent="0.25">
      <c r="B36" s="20"/>
      <c r="D36" s="5" t="s">
        <v>0</v>
      </c>
      <c r="E36" s="5" t="s">
        <v>1</v>
      </c>
      <c r="G36" s="15"/>
      <c r="I36" s="20"/>
      <c r="J36" s="2" t="s">
        <v>144</v>
      </c>
      <c r="M36" s="2" t="s">
        <v>143</v>
      </c>
      <c r="R36" s="15"/>
      <c r="T36" s="15" t="e" vm="59">
        <v>#VALUE!</v>
      </c>
      <c r="U36" s="2" cm="1" vm="60">
        <f t="array" ref="U36">_FV(T36,"Population")</f>
        <v>1608139</v>
      </c>
    </row>
    <row r="37" spans="2:21" ht="18.75" customHeight="1" x14ac:dyDescent="0.2">
      <c r="B37" s="20"/>
      <c r="C37" s="2" t="s">
        <v>7</v>
      </c>
      <c r="D37" s="13">
        <v>400</v>
      </c>
      <c r="E37" s="13">
        <v>600</v>
      </c>
      <c r="G37" s="15" t="s">
        <v>8</v>
      </c>
      <c r="I37" s="20"/>
      <c r="J37" s="204" t="s">
        <v>3</v>
      </c>
      <c r="K37" s="193">
        <f>(D12*D31)+((1-D12)*E31)</f>
        <v>0.192</v>
      </c>
      <c r="P37" s="192"/>
      <c r="R37" s="15"/>
      <c r="T37" s="15" t="e" vm="61">
        <v>#VALUE!</v>
      </c>
      <c r="U37" s="2" cm="1" vm="62">
        <f t="array" ref="U37">_FV(T37,"Population")</f>
        <v>45827</v>
      </c>
    </row>
    <row r="38" spans="2:21" ht="18.75" customHeight="1" x14ac:dyDescent="0.2">
      <c r="B38" s="20"/>
      <c r="D38" s="13"/>
      <c r="E38" s="13"/>
      <c r="G38" s="15"/>
      <c r="I38" s="20"/>
      <c r="J38" s="204" t="s">
        <v>84</v>
      </c>
      <c r="K38" s="193">
        <f>(D21*D31)+((1-D21)*E31)</f>
        <v>0.11609999999999999</v>
      </c>
      <c r="R38" s="15"/>
      <c r="T38" s="15" t="e" vm="63">
        <v>#VALUE!</v>
      </c>
      <c r="U38" s="2" cm="1" vm="64">
        <f t="array" ref="U38">_FV(T38,"Population")</f>
        <v>10129</v>
      </c>
    </row>
    <row r="39" spans="2:21" ht="18.75" customHeight="1" x14ac:dyDescent="0.2">
      <c r="B39" s="20"/>
      <c r="C39" s="2" t="s">
        <v>9</v>
      </c>
      <c r="D39" s="13">
        <v>10</v>
      </c>
      <c r="E39" s="13">
        <v>20</v>
      </c>
      <c r="G39" s="15" t="s">
        <v>8</v>
      </c>
      <c r="I39" s="20"/>
      <c r="K39" s="194"/>
      <c r="R39" s="15"/>
      <c r="T39" s="15" t="e" vm="65">
        <v>#VALUE!</v>
      </c>
      <c r="U39" s="2" cm="1" vm="66">
        <f t="array" ref="U39">_FV(T39,"Population")</f>
        <v>99894</v>
      </c>
    </row>
    <row r="40" spans="2:21" ht="18.75" customHeight="1" x14ac:dyDescent="0.2">
      <c r="B40" s="20"/>
      <c r="G40" s="15"/>
      <c r="I40" s="20"/>
      <c r="J40" s="2" t="s">
        <v>149</v>
      </c>
      <c r="K40" s="195"/>
      <c r="M40" s="2" t="s">
        <v>147</v>
      </c>
      <c r="R40" s="15"/>
      <c r="T40" s="15" t="e" vm="67">
        <v>#VALUE!</v>
      </c>
      <c r="U40" s="2" cm="1" vm="68">
        <f t="array" ref="U40">_FV(T40,"Population")</f>
        <v>241361</v>
      </c>
    </row>
    <row r="41" spans="2:21" ht="18.75" customHeight="1" x14ac:dyDescent="0.2">
      <c r="B41" s="20"/>
      <c r="G41" s="15"/>
      <c r="I41" s="20"/>
      <c r="J41" s="204" t="s">
        <v>3</v>
      </c>
      <c r="K41" s="196">
        <f>D8/K37</f>
        <v>130.20833333333334</v>
      </c>
      <c r="R41" s="15"/>
      <c r="T41" s="15" t="e" vm="69">
        <v>#VALUE!</v>
      </c>
      <c r="U41" s="2" cm="1" vm="70">
        <f t="array" ref="U41">_FV(T41,"Population")</f>
        <v>11732</v>
      </c>
    </row>
    <row r="42" spans="2:21" ht="18.75" customHeight="1" x14ac:dyDescent="0.2">
      <c r="B42" s="20"/>
      <c r="G42" s="15"/>
      <c r="I42" s="20"/>
      <c r="J42" s="204" t="s">
        <v>84</v>
      </c>
      <c r="K42" s="196">
        <f>D17/K38</f>
        <v>215.33161068044791</v>
      </c>
      <c r="R42" s="15"/>
      <c r="T42" s="15" t="e" vm="71">
        <v>#VALUE!</v>
      </c>
      <c r="U42" s="2" cm="1" vm="72">
        <f t="array" ref="U42">_FV(T42,"Population")</f>
        <v>39931</v>
      </c>
    </row>
    <row r="43" spans="2:21" ht="18.75" customHeight="1" x14ac:dyDescent="0.25">
      <c r="B43" s="20"/>
      <c r="C43" s="8" t="s">
        <v>74</v>
      </c>
      <c r="G43" s="15"/>
      <c r="I43" s="20"/>
      <c r="J43" s="205"/>
      <c r="R43" s="15"/>
      <c r="T43" s="15" t="e" vm="73">
        <v>#VALUE!</v>
      </c>
      <c r="U43" s="2" cm="1" vm="74">
        <f t="array" ref="U43">_FV(T43,"Population")</f>
        <v>143148</v>
      </c>
    </row>
    <row r="44" spans="2:21" ht="18.75" customHeight="1" x14ac:dyDescent="0.2">
      <c r="B44" s="20"/>
      <c r="G44" s="15"/>
      <c r="I44" s="20"/>
      <c r="J44" s="2" t="s">
        <v>150</v>
      </c>
      <c r="K44" s="14"/>
      <c r="M44" s="2" t="s">
        <v>151</v>
      </c>
      <c r="R44" s="15"/>
      <c r="T44" s="15" t="e" vm="75">
        <v>#VALUE!</v>
      </c>
      <c r="U44" s="2" cm="1" vm="76">
        <f t="array" ref="U44">_FV(T44,"Population")</f>
        <v>180587</v>
      </c>
    </row>
    <row r="45" spans="2:21" ht="18.75" customHeight="1" x14ac:dyDescent="0.2">
      <c r="B45" s="20"/>
      <c r="G45" s="15"/>
      <c r="I45" s="20"/>
      <c r="J45" s="2" t="s">
        <v>93</v>
      </c>
      <c r="K45" s="197">
        <f>(D21-D12)/D12</f>
        <v>0.55000000000000016</v>
      </c>
      <c r="N45" s="2" t="s">
        <v>152</v>
      </c>
      <c r="R45" s="15"/>
      <c r="T45" s="15" t="e" vm="77">
        <v>#VALUE!</v>
      </c>
      <c r="U45" s="2" cm="1" vm="78">
        <f t="array" ref="U45">_FV(T45,"Population")</f>
        <v>8072</v>
      </c>
    </row>
    <row r="46" spans="2:21" ht="18.75" customHeight="1" x14ac:dyDescent="0.2">
      <c r="B46" s="20"/>
      <c r="C46" s="2" t="s">
        <v>73</v>
      </c>
      <c r="D46" s="14">
        <v>100</v>
      </c>
      <c r="G46" s="15" t="s">
        <v>48</v>
      </c>
      <c r="I46" s="20"/>
      <c r="J46" s="2" t="s">
        <v>153</v>
      </c>
      <c r="K46" s="194">
        <f>(D18-D9)/D9</f>
        <v>0.15789473684210525</v>
      </c>
      <c r="R46" s="15"/>
      <c r="T46" s="15" t="e" vm="79">
        <v>#VALUE!</v>
      </c>
      <c r="U46" s="2" cm="1" vm="80">
        <f t="array" ref="U46">_FV(T46,"Population")</f>
        <v>542629</v>
      </c>
    </row>
    <row r="47" spans="2:21" ht="18.75" customHeight="1" x14ac:dyDescent="0.2">
      <c r="B47" s="20"/>
      <c r="D47" s="14"/>
      <c r="G47" s="15"/>
      <c r="I47" s="20"/>
      <c r="R47" s="15"/>
      <c r="T47" s="15" t="e" vm="81">
        <v>#VALUE!</v>
      </c>
      <c r="U47" s="2" cm="1" vm="82">
        <f t="array" ref="U47">_FV(T47,"Population")</f>
        <v>7474</v>
      </c>
    </row>
    <row r="48" spans="2:21" ht="18.75" customHeight="1" x14ac:dyDescent="0.25">
      <c r="B48" s="20"/>
      <c r="C48" s="2" t="s">
        <v>72</v>
      </c>
      <c r="D48" s="14">
        <v>1</v>
      </c>
      <c r="G48" s="15" t="s">
        <v>48</v>
      </c>
      <c r="I48" s="20"/>
      <c r="J48" s="206" t="s">
        <v>154</v>
      </c>
      <c r="K48" s="198">
        <f>K45/K46</f>
        <v>3.4833333333333347</v>
      </c>
      <c r="R48" s="15"/>
      <c r="T48" s="15" t="e" vm="83">
        <v>#VALUE!</v>
      </c>
      <c r="U48" s="2" cm="1" vm="84">
        <f t="array" ref="U48">_FV(T48,"Population")</f>
        <v>95548</v>
      </c>
    </row>
    <row r="49" spans="2:21" ht="18.75" customHeight="1" x14ac:dyDescent="0.2">
      <c r="B49" s="20"/>
      <c r="G49" s="15"/>
      <c r="I49" s="20"/>
      <c r="R49" s="15"/>
    </row>
    <row r="50" spans="2:21" ht="18.75" customHeight="1" x14ac:dyDescent="0.2">
      <c r="B50" s="22"/>
      <c r="C50" s="23"/>
      <c r="D50" s="23"/>
      <c r="E50" s="23"/>
      <c r="F50" s="23"/>
      <c r="G50" s="24"/>
      <c r="I50" s="20"/>
      <c r="J50" s="2" t="s">
        <v>157</v>
      </c>
      <c r="K50" s="199">
        <v>6.3149999999999998E-2</v>
      </c>
      <c r="M50" s="2" t="s">
        <v>158</v>
      </c>
      <c r="R50" s="15"/>
      <c r="T50" s="15" t="e" vm="85">
        <v>#VALUE!</v>
      </c>
      <c r="U50" s="2" cm="1" vm="86">
        <f t="array" ref="U50">_FV(T50,"Population")</f>
        <v>54164</v>
      </c>
    </row>
    <row r="51" spans="2:21" ht="18.75" customHeight="1" x14ac:dyDescent="0.2">
      <c r="I51" s="20"/>
      <c r="R51" s="15"/>
      <c r="T51" s="15" t="e" vm="87">
        <v>#VALUE!</v>
      </c>
      <c r="U51" s="2" cm="1" vm="88">
        <f t="array" ref="U51">_FV(T51,"Population")</f>
        <v>64134</v>
      </c>
    </row>
    <row r="52" spans="2:21" x14ac:dyDescent="0.2">
      <c r="I52" s="20"/>
      <c r="J52" s="2" t="s">
        <v>155</v>
      </c>
      <c r="K52" s="192">
        <f>D12*(1+(K48*K50))</f>
        <v>0.73198350000000001</v>
      </c>
      <c r="M52" s="2" t="s">
        <v>156</v>
      </c>
      <c r="R52" s="15"/>
      <c r="T52" s="15" t="e" vm="89">
        <v>#VALUE!</v>
      </c>
      <c r="U52" s="2" cm="1" vm="90">
        <f t="array" ref="U52">_FV(T52,"Population")</f>
        <v>93949</v>
      </c>
    </row>
    <row r="53" spans="2:21" x14ac:dyDescent="0.2">
      <c r="I53" s="20"/>
      <c r="R53" s="15"/>
      <c r="T53" s="15" t="e" vm="91">
        <v>#VALUE!</v>
      </c>
      <c r="U53" s="2" cm="1" vm="92">
        <f t="array" ref="U53">_FV(T53,"Population")</f>
        <v>89142</v>
      </c>
    </row>
    <row r="54" spans="2:21" x14ac:dyDescent="0.2">
      <c r="I54" s="22"/>
      <c r="J54" s="23"/>
      <c r="K54" s="23"/>
      <c r="L54" s="23"/>
      <c r="M54" s="23"/>
      <c r="N54" s="23"/>
      <c r="O54" s="23"/>
      <c r="P54" s="23"/>
      <c r="Q54" s="23"/>
      <c r="R54" s="24"/>
      <c r="T54" s="15" t="e" vm="93">
        <v>#VALUE!</v>
      </c>
      <c r="U54" s="2" cm="1" vm="94">
        <f t="array" ref="U54">_FV(T54,"Population")</f>
        <v>78576</v>
      </c>
    </row>
    <row r="55" spans="2:21" x14ac:dyDescent="0.2">
      <c r="T55" s="15" t="e" vm="95">
        <v>#VALUE!</v>
      </c>
      <c r="U55" s="2" cm="1" vm="96">
        <f t="array" ref="U55">_FV(T55,"Population")</f>
        <v>202591</v>
      </c>
    </row>
    <row r="56" spans="2:21" x14ac:dyDescent="0.2">
      <c r="T56" s="15" t="e" vm="97">
        <v>#VALUE!</v>
      </c>
      <c r="U56" s="2" cm="1" vm="98">
        <f t="array" ref="U56">_FV(T56,"Population")</f>
        <v>41253</v>
      </c>
    </row>
    <row r="57" spans="2:21" x14ac:dyDescent="0.2">
      <c r="T57" s="15" t="e" vm="99">
        <v>#VALUE!</v>
      </c>
      <c r="U57" s="2" cm="1" vm="100">
        <f t="array" ref="U57">_FV(T57,"Population")</f>
        <v>69908</v>
      </c>
    </row>
    <row r="59" spans="2:21" x14ac:dyDescent="0.2">
      <c r="T59" s="15" t="e" vm="101">
        <v>#VALUE!</v>
      </c>
      <c r="U59" s="2" cm="1" vm="102">
        <f t="array" ref="U59">_FV(T59,"Population")</f>
        <v>1682353</v>
      </c>
    </row>
    <row r="60" spans="2:21" x14ac:dyDescent="0.2">
      <c r="T60" s="15" t="e" vm="103">
        <v>#VALUE!</v>
      </c>
      <c r="U60" s="2" cm="1" vm="104">
        <f t="array" ref="U60">_FV(T60,"Population")</f>
        <v>346824</v>
      </c>
    </row>
    <row r="61" spans="2:21" x14ac:dyDescent="0.2">
      <c r="T61" s="15" t="e" vm="105">
        <v>#VALUE!</v>
      </c>
      <c r="U61" s="2" cm="1" vm="106">
        <f t="array" ref="U61">_FV(T61,"Population")</f>
        <v>115291</v>
      </c>
    </row>
    <row r="62" spans="2:21" x14ac:dyDescent="0.2">
      <c r="T62" s="15" t="e" vm="107">
        <v>#VALUE!</v>
      </c>
      <c r="U62" s="2" cm="1" vm="108">
        <f t="array" ref="U62">_FV(T62,"Population")</f>
        <v>403455</v>
      </c>
    </row>
    <row r="63" spans="2:21" x14ac:dyDescent="0.2">
      <c r="T63" s="15" t="e" vm="109">
        <v>#VALUE!</v>
      </c>
      <c r="U63" s="2" cm="1" vm="110">
        <f t="array" ref="U63">_FV(T63,"Population")</f>
        <v>124321</v>
      </c>
    </row>
    <row r="64" spans="2:21" x14ac:dyDescent="0.2">
      <c r="T64" s="15" t="e" vm="111">
        <v>#VALUE!</v>
      </c>
      <c r="U64" s="2" cm="1" vm="112">
        <f t="array" ref="U64">_FV(T64,"Population")</f>
        <v>3819</v>
      </c>
    </row>
    <row r="65" spans="20:21" x14ac:dyDescent="0.2">
      <c r="T65" s="15" t="e" vm="113">
        <v>#VALUE!</v>
      </c>
      <c r="U65" s="2" cm="1" vm="114">
        <f t="array" ref="U65">_FV(T65,"Population")</f>
        <v>107337</v>
      </c>
    </row>
    <row r="66" spans="20:21" x14ac:dyDescent="0.2">
      <c r="T66" s="15" t="e" vm="115">
        <v>#VALUE!</v>
      </c>
      <c r="U66" s="2" cm="1" vm="116">
        <f t="array" ref="U66">_FV(T66,"Population")</f>
        <v>114746</v>
      </c>
    </row>
    <row r="67" spans="20:21" x14ac:dyDescent="0.2">
      <c r="T67" s="15" t="e" vm="117">
        <v>#VALUE!</v>
      </c>
      <c r="U67" s="2" cm="1" vm="118">
        <f t="array" ref="U67">_FV(T67,"Population")</f>
        <v>101475</v>
      </c>
    </row>
    <row r="68" spans="20:21" x14ac:dyDescent="0.2">
      <c r="T68" s="15" t="e" vm="119">
        <v>#VALUE!</v>
      </c>
      <c r="U68" s="2" cm="1" vm="120">
        <f t="array" ref="U68">_FV(T68,"Population")</f>
        <v>125410</v>
      </c>
    </row>
    <row r="69" spans="20:21" x14ac:dyDescent="0.2">
      <c r="T69" s="15" t="e" vm="121">
        <v>#VALUE!</v>
      </c>
      <c r="U69" s="2" cm="1" vm="122">
        <f t="array" ref="U69">_FV(T69,"Population")</f>
        <v>157136</v>
      </c>
    </row>
    <row r="70" spans="20:21" x14ac:dyDescent="0.2">
      <c r="T70" s="15" t="e" vm="123">
        <v>#VALUE!</v>
      </c>
      <c r="U70" s="2" cm="1" vm="124">
        <f t="array" ref="U70">_FV(T70,"Population")</f>
        <v>60381</v>
      </c>
    </row>
    <row r="71" spans="20:21" x14ac:dyDescent="0.2">
      <c r="T71" s="15" t="e" vm="125">
        <v>#VALUE!</v>
      </c>
      <c r="U71" s="2" cm="1" vm="126">
        <f t="array" ref="U71">_FV(T71,"Population")</f>
        <v>104901</v>
      </c>
    </row>
    <row r="72" spans="20:21" x14ac:dyDescent="0.2">
      <c r="T72" s="15" t="e" vm="127">
        <v>#VALUE!</v>
      </c>
      <c r="U72" s="2" cm="1" vm="128">
        <f t="array" ref="U72">_FV(T72,"Population")</f>
        <v>66850</v>
      </c>
    </row>
    <row r="73" spans="20:21" x14ac:dyDescent="0.2">
      <c r="T73" s="15" t="e" vm="129">
        <v>#VALUE!</v>
      </c>
      <c r="U73" s="2" cm="1" vm="130">
        <f t="array" ref="U73">_FV(T73,"Population")</f>
        <v>72589</v>
      </c>
    </row>
    <row r="74" spans="20:21" x14ac:dyDescent="0.2">
      <c r="T74" s="15" t="e" vm="131">
        <v>#VALUE!</v>
      </c>
      <c r="U74" s="2" cm="1" vm="132">
        <f t="array" ref="U74">_FV(T74,"Population")</f>
        <v>44322</v>
      </c>
    </row>
    <row r="75" spans="20:21" x14ac:dyDescent="0.2">
      <c r="T75" s="15" t="e" vm="133">
        <v>#VALUE!</v>
      </c>
      <c r="U75" s="2" cm="1" vm="134">
        <f t="array" ref="U75">_FV(T75,"Population")</f>
        <v>176124</v>
      </c>
    </row>
    <row r="76" spans="20:21" x14ac:dyDescent="0.2">
      <c r="T76" s="15" t="e" vm="135">
        <v>#VALUE!</v>
      </c>
      <c r="U76" s="2" cm="1" vm="136">
        <f t="array" ref="U76">_FV(T76,"Population")</f>
        <v>26512</v>
      </c>
    </row>
    <row r="77" spans="20:21" x14ac:dyDescent="0.2">
      <c r="T77" s="15" t="e" vm="137">
        <v>#VALUE!</v>
      </c>
      <c r="U77" s="2" cm="1" vm="138">
        <f t="array" ref="U77">_FV(T77,"Population")</f>
        <v>119881</v>
      </c>
    </row>
    <row r="78" spans="20:21" x14ac:dyDescent="0.2">
      <c r="T78" s="15" t="e" vm="139">
        <v>#VALUE!</v>
      </c>
      <c r="U78" s="2" cm="1" vm="140">
        <f t="array" ref="U78">_FV(T78,"Population")</f>
        <v>542107</v>
      </c>
    </row>
    <row r="79" spans="20:21" x14ac:dyDescent="0.2">
      <c r="T79" s="15" t="e" vm="141">
        <v>#VALUE!</v>
      </c>
      <c r="U79" s="2" cm="1" vm="142">
        <f t="array" ref="U79">_FV(T79,"Population")</f>
        <v>59520</v>
      </c>
    </row>
    <row r="80" spans="20:21" x14ac:dyDescent="0.2">
      <c r="T80" s="15" t="e" vm="143">
        <v>#VALUE!</v>
      </c>
      <c r="U80" s="2" cm="1" vm="144">
        <f t="array" ref="U80">_FV(T80,"Population")</f>
        <v>162954</v>
      </c>
    </row>
    <row r="81" spans="20:21" x14ac:dyDescent="0.2">
      <c r="T81" s="15" t="e" vm="145">
        <v>#VALUE!</v>
      </c>
      <c r="U81" s="2" cm="1" vm="146">
        <f t="array" ref="U81">_FV(T81,"Population")</f>
        <v>11340</v>
      </c>
    </row>
    <row r="82" spans="20:21" x14ac:dyDescent="0.2">
      <c r="T82" s="15" t="e" vm="147">
        <v>#VALUE!</v>
      </c>
      <c r="U82" s="2" cm="1" vm="148">
        <f t="array" ref="U82">_FV(T82,"Population")</f>
        <v>198711</v>
      </c>
    </row>
    <row r="83" spans="20:21" x14ac:dyDescent="0.2">
      <c r="T83" s="15" t="e" vm="149">
        <v>#VALUE!</v>
      </c>
      <c r="U83" s="2" cm="1" vm="150">
        <f t="array" ref="U83">_FV(T83,"Population")</f>
        <v>107762</v>
      </c>
    </row>
    <row r="84" spans="20:21" x14ac:dyDescent="0.2">
      <c r="T84" s="15" t="e" vm="151">
        <v>#VALUE!</v>
      </c>
      <c r="U84" s="2" cm="1" vm="152">
        <f t="array" ref="U84">_FV(T84,"Population")</f>
        <v>307670</v>
      </c>
    </row>
    <row r="85" spans="20:21" x14ac:dyDescent="0.2">
      <c r="T85" s="15" t="e" vm="153">
        <v>#VALUE!</v>
      </c>
      <c r="U85" s="2" cm="1" vm="154">
        <f t="array" ref="U85">_FV(T85,"Population")</f>
        <v>42808</v>
      </c>
    </row>
    <row r="86" spans="20:21" x14ac:dyDescent="0.2">
      <c r="T86" s="15" t="e" vm="155">
        <v>#VALUE!</v>
      </c>
      <c r="U86" s="2" cm="1" vm="156">
        <f t="array" ref="U86">_FV(T86,"Population")</f>
        <v>64355</v>
      </c>
    </row>
    <row r="87" spans="20:21" x14ac:dyDescent="0.2">
      <c r="T87" s="15" t="e" vm="157">
        <v>#VALUE!</v>
      </c>
      <c r="U87" s="2" cm="1" vm="158">
        <f t="array" ref="U87">_FV(T87,"Population")</f>
        <v>173516</v>
      </c>
    </row>
    <row r="88" spans="20:21" x14ac:dyDescent="0.2">
      <c r="T88" s="15" t="e" vm="159">
        <v>#VALUE!</v>
      </c>
      <c r="U88" s="2" cm="1" vm="160">
        <f t="array" ref="U88">_FV(T88,"Population")</f>
        <v>87955</v>
      </c>
    </row>
    <row r="89" spans="20:21" x14ac:dyDescent="0.2">
      <c r="T89" s="15" t="e" vm="161">
        <v>#VALUE!</v>
      </c>
      <c r="U89" s="2" cm="1" vm="162">
        <f t="array" ref="U89">_FV(T89,"Population")</f>
        <v>66348</v>
      </c>
    </row>
    <row r="90" spans="20:21" x14ac:dyDescent="0.2">
      <c r="T90" s="15" t="e" vm="163">
        <v>#VALUE!</v>
      </c>
      <c r="U90" s="2" cm="1" vm="164">
        <f t="array" ref="U90">_FV(T90,"Population")</f>
        <v>44444</v>
      </c>
    </row>
    <row r="91" spans="20:21" x14ac:dyDescent="0.2">
      <c r="T91" s="15" t="e" vm="165">
        <v>#VALUE!</v>
      </c>
      <c r="U91" s="2" cm="1" vm="166">
        <f t="array" ref="U91">_FV(T91,"Population")</f>
        <v>466742</v>
      </c>
    </row>
    <row r="92" spans="20:21" x14ac:dyDescent="0.2">
      <c r="T92" s="15" t="e" vm="167">
        <v>#VALUE!</v>
      </c>
      <c r="U92" s="2" cm="1" vm="168">
        <f t="array" ref="U92">_FV(T92,"Population")</f>
        <v>3898747</v>
      </c>
    </row>
    <row r="93" spans="20:21" x14ac:dyDescent="0.2">
      <c r="T93" s="15" t="e" vm="169">
        <v>#VALUE!</v>
      </c>
      <c r="U93" s="2" cm="1" vm="170">
        <f t="array" ref="U93">_FV(T93,"Population")</f>
        <v>45532</v>
      </c>
    </row>
    <row r="94" spans="20:21" x14ac:dyDescent="0.2">
      <c r="T94" s="15" t="e" vm="171">
        <v>#VALUE!</v>
      </c>
      <c r="U94" s="2" cm="1" vm="172">
        <f t="array" ref="U94">_FV(T94,"Population")</f>
        <v>7191</v>
      </c>
    </row>
    <row r="95" spans="20:21" x14ac:dyDescent="0.2">
      <c r="T95" s="15" t="e" vm="173">
        <v>#VALUE!</v>
      </c>
      <c r="U95" s="2" cm="1" vm="174">
        <f t="array" ref="U95">_FV(T95,"Population")</f>
        <v>83498</v>
      </c>
    </row>
    <row r="96" spans="20:21" x14ac:dyDescent="0.2">
      <c r="T96" s="15" t="e" vm="175">
        <v>#VALUE!</v>
      </c>
      <c r="U96" s="2" cm="1" vm="176">
        <f t="array" ref="U96">_FV(T96,"Population")</f>
        <v>86333</v>
      </c>
    </row>
    <row r="97" spans="20:21" x14ac:dyDescent="0.2">
      <c r="T97" s="15" t="e" vm="177">
        <v>#VALUE!</v>
      </c>
      <c r="U97" s="2" cm="1" vm="178">
        <f t="array" ref="U97">_FV(T97,"Population")</f>
        <v>14231</v>
      </c>
    </row>
    <row r="98" spans="20:21" x14ac:dyDescent="0.2">
      <c r="T98" s="15" t="e" vm="179">
        <v>#VALUE!</v>
      </c>
      <c r="U98" s="2" cm="1" vm="180">
        <f t="array" ref="U98">_FV(T98,"Population")</f>
        <v>80273</v>
      </c>
    </row>
    <row r="99" spans="20:21" x14ac:dyDescent="0.2">
      <c r="T99" s="15" t="e" vm="181">
        <v>#VALUE!</v>
      </c>
      <c r="U99" s="2" cm="1" vm="182">
        <f t="array" ref="U99">_FV(T99,"Population")</f>
        <v>93653</v>
      </c>
    </row>
    <row r="100" spans="20:21" x14ac:dyDescent="0.2">
      <c r="T100" s="15" t="e" vm="183">
        <v>#VALUE!</v>
      </c>
      <c r="U100" s="2" cm="1" vm="184">
        <f t="array" ref="U100">_FV(T100,"Population")</f>
        <v>218464</v>
      </c>
    </row>
    <row r="101" spans="20:21" x14ac:dyDescent="0.2">
      <c r="T101" s="15" t="e" vm="185">
        <v>#VALUE!</v>
      </c>
      <c r="U101" s="2" cm="1" vm="186">
        <f t="array" ref="U101">_FV(T101,"Population")</f>
        <v>30218</v>
      </c>
    </row>
    <row r="102" spans="20:21" x14ac:dyDescent="0.2">
      <c r="T102" s="15" t="e" vm="187">
        <v>#VALUE!</v>
      </c>
      <c r="U102" s="2" cm="1" vm="188">
        <f t="array" ref="U102">_FV(T102,"Population")</f>
        <v>208634</v>
      </c>
    </row>
    <row r="103" spans="20:21" x14ac:dyDescent="0.2">
      <c r="T103" s="15" t="e" vm="189">
        <v>#VALUE!</v>
      </c>
      <c r="U103" s="2" cm="1" vm="190">
        <f t="array" ref="U103">_FV(T103,"Population")</f>
        <v>45483</v>
      </c>
    </row>
    <row r="104" spans="20:21" x14ac:dyDescent="0.2">
      <c r="T104" s="15" t="e" vm="191">
        <v>#VALUE!</v>
      </c>
      <c r="U104" s="2" cm="1" vm="192">
        <f t="array" ref="U104">_FV(T104,"Population")</f>
        <v>79246</v>
      </c>
    </row>
    <row r="105" spans="20:21" x14ac:dyDescent="0.2">
      <c r="T105" s="15" t="e" vm="193">
        <v>#VALUE!</v>
      </c>
      <c r="U105" s="2" cm="1" vm="194">
        <f t="array" ref="U105">_FV(T105,"Population")</f>
        <v>85239</v>
      </c>
    </row>
    <row r="106" spans="20:21" x14ac:dyDescent="0.2">
      <c r="T106" s="15" t="e" vm="195">
        <v>#VALUE!</v>
      </c>
      <c r="U106" s="2" cm="1" vm="196">
        <f t="array" ref="U106">_FV(T106,"Population")</f>
        <v>440646</v>
      </c>
    </row>
    <row r="107" spans="20:21" x14ac:dyDescent="0.2">
      <c r="T107" s="15" t="e" vm="197">
        <v>#VALUE!</v>
      </c>
      <c r="U107" s="2" cm="1" vm="198">
        <f t="array" ref="U107">_FV(T107,"Population")</f>
        <v>174068</v>
      </c>
    </row>
    <row r="108" spans="20:21" x14ac:dyDescent="0.2">
      <c r="T108" s="15" t="e" vm="199">
        <v>#VALUE!</v>
      </c>
      <c r="U108" s="2" cm="1" vm="200">
        <f t="array" ref="U108">_FV(T108,"Population")</f>
        <v>139911</v>
      </c>
    </row>
    <row r="109" spans="20:21" x14ac:dyDescent="0.2">
      <c r="T109" s="15" t="e" vm="201">
        <v>#VALUE!</v>
      </c>
      <c r="U109" s="2" cm="1" vm="202">
        <f t="array" ref="U109">_FV(T109,"Population")</f>
        <v>202063</v>
      </c>
    </row>
    <row r="110" spans="20:21" x14ac:dyDescent="0.2">
      <c r="T110" s="15" t="e" vm="203">
        <v>#VALUE!</v>
      </c>
      <c r="U110" s="2" cm="1" vm="204">
        <f t="array" ref="U110">_FV(T110,"Population")</f>
        <v>44575</v>
      </c>
    </row>
    <row r="111" spans="20:21" x14ac:dyDescent="0.2">
      <c r="T111" s="15" t="e" vm="205">
        <v>#VALUE!</v>
      </c>
      <c r="U111" s="2" cm="1" vm="206">
        <f t="array" ref="U111">_FV(T111,"Population")</f>
        <v>68572</v>
      </c>
    </row>
    <row r="112" spans="20:21" x14ac:dyDescent="0.2">
      <c r="T112" s="15" t="e" vm="207">
        <v>#VALUE!</v>
      </c>
      <c r="U112" s="2" cm="1" vm="208">
        <f t="array" ref="U112">_FV(T112,"Population")</f>
        <v>138699</v>
      </c>
    </row>
    <row r="113" spans="20:21" x14ac:dyDescent="0.2">
      <c r="T113" s="15" t="e" vm="209">
        <v>#VALUE!</v>
      </c>
      <c r="U113" s="2" cm="1" vm="210">
        <f t="array" ref="U113">_FV(T113,"Population")</f>
        <v>31490</v>
      </c>
    </row>
    <row r="114" spans="20:21" x14ac:dyDescent="0.2">
      <c r="T114" s="15" t="e" vm="211">
        <v>#VALUE!</v>
      </c>
      <c r="U114" s="2" cm="1" vm="212">
        <f t="array" ref="U114">_FV(T114,"Population")</f>
        <v>79871</v>
      </c>
    </row>
    <row r="115" spans="20:21" x14ac:dyDescent="0.2">
      <c r="T115" s="15" t="e" vm="213">
        <v>#VALUE!</v>
      </c>
      <c r="U115" s="2" cm="1" vm="214">
        <f t="array" ref="U115">_FV(T115,"Population")</f>
        <v>48841</v>
      </c>
    </row>
    <row r="116" spans="20:21" x14ac:dyDescent="0.2">
      <c r="T116" s="15" t="e" vm="215">
        <v>#VALUE!</v>
      </c>
      <c r="U116" s="2" cm="1" vm="216">
        <f t="array" ref="U116">_FV(T116,"Population")</f>
        <v>174453</v>
      </c>
    </row>
    <row r="117" spans="20:21" x14ac:dyDescent="0.2">
      <c r="T117" s="15" t="e" vm="217">
        <v>#VALUE!</v>
      </c>
      <c r="U117" s="2" cm="1" vm="218">
        <f t="array" ref="U117">_FV(T117,"Population")</f>
        <v>93611</v>
      </c>
    </row>
    <row r="118" spans="20:21" x14ac:dyDescent="0.2">
      <c r="T118" s="15" t="e" vm="219">
        <v>#VALUE!</v>
      </c>
      <c r="U118" s="2" cm="1" vm="220">
        <f t="array" ref="U118">_FV(T118,"Population")</f>
        <v>73168</v>
      </c>
    </row>
    <row r="119" spans="20:21" x14ac:dyDescent="0.2">
      <c r="T119" s="15" t="e" vm="221">
        <v>#VALUE!</v>
      </c>
      <c r="U119" s="2" cm="1" vm="222">
        <f t="array" ref="U119">_FV(T119,"Population")</f>
        <v>116448</v>
      </c>
    </row>
    <row r="120" spans="20:21" x14ac:dyDescent="0.2">
      <c r="T120" s="15" t="e" vm="223">
        <v>#VALUE!</v>
      </c>
      <c r="U120" s="2" cm="1" vm="224">
        <f t="array" ref="U120">_FV(T120,"Population")</f>
        <v>314998</v>
      </c>
    </row>
    <row r="121" spans="20:21" x14ac:dyDescent="0.2">
      <c r="T121" s="15" t="e" vm="225">
        <v>#VALUE!</v>
      </c>
      <c r="U121" s="2" cm="1" vm="226">
        <f t="array" ref="U121">_FV(T121,"Population")</f>
        <v>147773</v>
      </c>
    </row>
    <row r="122" spans="20:21" x14ac:dyDescent="0.2">
      <c r="T122" s="15" t="e" vm="227">
        <v>#VALUE!</v>
      </c>
      <c r="U122" s="2" cm="1" vm="228">
        <f t="array" ref="U122">_FV(T122,"Population")</f>
        <v>524943</v>
      </c>
    </row>
    <row r="123" spans="20:21" x14ac:dyDescent="0.2">
      <c r="T123" s="15" t="e" vm="229">
        <v>#VALUE!</v>
      </c>
      <c r="U123" s="2" cm="1" vm="230">
        <f t="array" ref="U123">_FV(T123,"Population")</f>
        <v>163542</v>
      </c>
    </row>
    <row r="124" spans="20:21" x14ac:dyDescent="0.2">
      <c r="T124" s="15" t="e" vm="231">
        <v>#VALUE!</v>
      </c>
      <c r="U124" s="2" cm="1" vm="232">
        <f t="array" ref="U124">_FV(T124,"Population")</f>
        <v>222101</v>
      </c>
    </row>
    <row r="125" spans="20:21" x14ac:dyDescent="0.2">
      <c r="T125" s="15" t="e" vm="233">
        <v>#VALUE!</v>
      </c>
      <c r="U125" s="2" cm="1" vm="234">
        <f t="array" ref="U125">_FV(T125,"Population")</f>
        <v>1386932</v>
      </c>
    </row>
    <row r="126" spans="20:21" x14ac:dyDescent="0.2">
      <c r="T126" s="15" t="e" vm="235">
        <v>#VALUE!</v>
      </c>
      <c r="U126" s="2" cm="1" vm="236">
        <f t="array" ref="U126">_FV(T126,"Population")</f>
        <v>873965</v>
      </c>
    </row>
    <row r="127" spans="20:21" x14ac:dyDescent="0.2">
      <c r="T127" s="15" t="e" vm="237">
        <v>#VALUE!</v>
      </c>
      <c r="U127" s="2" cm="1" vm="238">
        <f t="array" ref="U127">_FV(T127,"Population")</f>
        <v>1013240</v>
      </c>
    </row>
    <row r="128" spans="20:21" x14ac:dyDescent="0.2">
      <c r="T128" s="15" t="e" vm="239">
        <v>#VALUE!</v>
      </c>
      <c r="U128" s="2" cm="1" vm="240">
        <f t="array" ref="U128">_FV(T128,"Population")</f>
        <v>91008</v>
      </c>
    </row>
    <row r="129" spans="20:21" x14ac:dyDescent="0.2">
      <c r="T129" s="15" t="e" vm="241">
        <v>#VALUE!</v>
      </c>
      <c r="U129" s="2" cm="1" vm="242">
        <f t="array" ref="U129">_FV(T129,"Population")</f>
        <v>47063</v>
      </c>
    </row>
    <row r="130" spans="20:21" x14ac:dyDescent="0.2">
      <c r="T130" s="15" t="e" vm="243">
        <v>#VALUE!</v>
      </c>
      <c r="U130" s="2" cm="1" vm="244">
        <f t="array" ref="U130">_FV(T130,"Population")</f>
        <v>105661</v>
      </c>
    </row>
    <row r="131" spans="20:21" x14ac:dyDescent="0.2">
      <c r="T131" s="15" t="e" vm="245">
        <v>#VALUE!</v>
      </c>
      <c r="U131" s="2" cm="1" vm="246">
        <f t="array" ref="U131">_FV(T131,"Population")</f>
        <v>61271</v>
      </c>
    </row>
    <row r="132" spans="20:21" x14ac:dyDescent="0.2">
      <c r="T132" s="15" t="e" vm="247">
        <v>#VALUE!</v>
      </c>
      <c r="U132" s="2" cm="1" vm="248">
        <f t="array" ref="U132">_FV(T132,"Population")</f>
        <v>88665</v>
      </c>
    </row>
    <row r="133" spans="20:21" x14ac:dyDescent="0.2">
      <c r="T133" s="15" t="e" vm="249">
        <v>#VALUE!</v>
      </c>
      <c r="U133" s="2" cm="1" vm="250">
        <f t="array" ref="U133">_FV(T133,"Population")</f>
        <v>127647</v>
      </c>
    </row>
    <row r="134" spans="20:21" x14ac:dyDescent="0.2">
      <c r="T134" s="15" t="e" vm="251">
        <v>#VALUE!</v>
      </c>
      <c r="U134" s="2" cm="1" vm="252">
        <f t="array" ref="U134">_FV(T134,"Population")</f>
        <v>228673</v>
      </c>
    </row>
    <row r="135" spans="20:21" x14ac:dyDescent="0.2">
      <c r="T135" s="15" t="e" vm="253">
        <v>#VALUE!</v>
      </c>
      <c r="U135" s="2" cm="1" vm="254">
        <f t="array" ref="U135">_FV(T135,"Population")</f>
        <v>62956</v>
      </c>
    </row>
    <row r="136" spans="20:21" x14ac:dyDescent="0.2">
      <c r="T136" s="15" t="e" vm="255">
        <v>#VALUE!</v>
      </c>
      <c r="U136" s="2" cm="1" vm="256">
        <f t="array" ref="U136">_FV(T136,"Population")</f>
        <v>109707</v>
      </c>
    </row>
    <row r="137" spans="20:21" x14ac:dyDescent="0.2">
      <c r="T137" s="15" t="e" vm="257">
        <v>#VALUE!</v>
      </c>
      <c r="U137" s="2" cm="1" vm="258">
        <f t="array" ref="U137">_FV(T137,"Population")</f>
        <v>93076</v>
      </c>
    </row>
    <row r="138" spans="20:21" x14ac:dyDescent="0.2">
      <c r="T138" s="15" t="e" vm="259">
        <v>#VALUE!</v>
      </c>
      <c r="U138" s="2" cm="1" vm="260">
        <f t="array" ref="U138">_FV(T138,"Population")</f>
        <v>178127</v>
      </c>
    </row>
    <row r="139" spans="20:21" x14ac:dyDescent="0.2">
      <c r="T139" s="15" t="e" vm="261">
        <v>#VALUE!</v>
      </c>
      <c r="U139" s="2" cm="1" vm="262">
        <f t="array" ref="U139">_FV(T139,"Population")</f>
        <v>126356</v>
      </c>
    </row>
    <row r="140" spans="20:21" x14ac:dyDescent="0.2">
      <c r="T140" s="15" t="e" vm="263">
        <v>#VALUE!</v>
      </c>
      <c r="U140" s="2" cm="1" vm="264">
        <f t="array" ref="U140">_FV(T140,"Population")</f>
        <v>10739</v>
      </c>
    </row>
    <row r="141" spans="20:21" x14ac:dyDescent="0.2">
      <c r="T141" s="15" t="e" vm="265">
        <v>#VALUE!</v>
      </c>
      <c r="U141" s="2" cm="1" vm="266">
        <f t="array" ref="U141">_FV(T141,"Population")</f>
        <v>21330</v>
      </c>
    </row>
    <row r="142" spans="20:21" x14ac:dyDescent="0.2">
      <c r="T142" s="15" t="e" vm="267">
        <v>#VALUE!</v>
      </c>
      <c r="U142" s="2" cm="1" vm="268">
        <f t="array" ref="U142">_FV(T142,"Population")</f>
        <v>66105</v>
      </c>
    </row>
    <row r="143" spans="20:21" x14ac:dyDescent="0.2">
      <c r="T143" s="15" t="e" vm="269">
        <v>#VALUE!</v>
      </c>
      <c r="U143" s="2" cm="1" vm="270">
        <f t="array" ref="U143">_FV(T143,"Population")</f>
        <v>320804</v>
      </c>
    </row>
    <row r="144" spans="20:21" x14ac:dyDescent="0.2">
      <c r="T144" s="15" t="e" vm="271">
        <v>#VALUE!</v>
      </c>
      <c r="U144" s="2" cm="1" vm="272">
        <f t="array" ref="U144">_FV(T144,"Population")</f>
        <v>155805</v>
      </c>
    </row>
    <row r="145" spans="20:21" x14ac:dyDescent="0.2">
      <c r="T145" s="15" t="e" vm="273">
        <v>#VALUE!</v>
      </c>
      <c r="U145" s="2" cm="1" vm="274">
        <f t="array" ref="U145">_FV(T145,"Population")</f>
        <v>126966</v>
      </c>
    </row>
    <row r="146" spans="20:21" x14ac:dyDescent="0.2">
      <c r="T146" s="15" t="e" vm="275">
        <v>#VALUE!</v>
      </c>
      <c r="U146" s="2" cm="1" vm="276">
        <f t="array" ref="U146">_FV(T146,"Population")</f>
        <v>16729</v>
      </c>
    </row>
    <row r="147" spans="20:21" x14ac:dyDescent="0.2">
      <c r="T147" s="15" t="e" vm="277">
        <v>#VALUE!</v>
      </c>
      <c r="U147" s="2" cm="1" vm="278">
        <f t="array" ref="U147">_FV(T147,"Population")</f>
        <v>126090</v>
      </c>
    </row>
    <row r="148" spans="20:21" x14ac:dyDescent="0.2">
      <c r="T148" s="15" t="e" vm="279">
        <v>#VALUE!</v>
      </c>
      <c r="U148" s="2" cm="1" vm="280">
        <f t="array" ref="U148">_FV(T148,"Population")</f>
        <v>110763</v>
      </c>
    </row>
    <row r="149" spans="20:21" x14ac:dyDescent="0.2">
      <c r="T149" s="15" t="e" vm="281">
        <v>#VALUE!</v>
      </c>
      <c r="U149" s="2" cm="1" vm="282">
        <f t="array" ref="U149">_FV(T149,"Population")</f>
        <v>134810</v>
      </c>
    </row>
    <row r="150" spans="20:21" x14ac:dyDescent="0.2">
      <c r="T150" s="15" t="e" vm="283">
        <v>#VALUE!</v>
      </c>
      <c r="U150" s="2" cm="1" vm="284">
        <f t="array" ref="U150">_FV(T150,"Population")</f>
        <v>70127</v>
      </c>
    </row>
    <row r="151" spans="20:21" x14ac:dyDescent="0.2">
      <c r="T151" s="15" t="e" vm="285">
        <v>#VALUE!</v>
      </c>
      <c r="U151" s="2" cm="1" vm="286">
        <f t="array" ref="U151">_FV(T151,"Population")</f>
        <v>52590</v>
      </c>
    </row>
    <row r="152" spans="20:21" x14ac:dyDescent="0.2">
      <c r="T152" s="15" t="e" vm="287">
        <v>#VALUE!</v>
      </c>
      <c r="U152" s="2" cm="1" vm="288">
        <f t="array" ref="U152">_FV(T152,"Population")</f>
        <v>70117</v>
      </c>
    </row>
    <row r="154" spans="20:21" x14ac:dyDescent="0.2">
      <c r="T154" s="15" t="e" vm="289">
        <v>#VALUE!</v>
      </c>
      <c r="U154" s="2" cm="1" vm="290">
        <f t="array" ref="U154">_FV(T154,"Population")</f>
        <v>7004</v>
      </c>
    </row>
    <row r="155" spans="20:21" x14ac:dyDescent="0.2">
      <c r="T155" s="15" t="e" vm="291">
        <v>#VALUE!</v>
      </c>
      <c r="U155" s="2" cm="1" vm="292">
        <f t="array" ref="U155">_FV(T155,"Population")</f>
        <v>386261</v>
      </c>
    </row>
    <row r="156" spans="20:21" x14ac:dyDescent="0.2">
      <c r="T156" s="15" t="e" vm="293">
        <v>#VALUE!</v>
      </c>
      <c r="U156" s="2" cm="1" vm="294">
        <f t="array" ref="U156">_FV(T156,"Population")</f>
        <v>108250</v>
      </c>
    </row>
    <row r="157" spans="20:21" x14ac:dyDescent="0.2">
      <c r="T157" s="15" t="e" vm="295">
        <v>#VALUE!</v>
      </c>
      <c r="U157" s="2" cm="1" vm="296">
        <f t="array" ref="U157">_FV(T157,"Population")</f>
        <v>5078</v>
      </c>
    </row>
    <row r="158" spans="20:21" x14ac:dyDescent="0.2">
      <c r="T158" s="15" t="e" vm="297">
        <v>#VALUE!</v>
      </c>
      <c r="U158" s="2" cm="1" vm="298">
        <f t="array" ref="U158">_FV(T158,"Population")</f>
        <v>108418</v>
      </c>
    </row>
    <row r="159" spans="20:21" x14ac:dyDescent="0.2">
      <c r="T159" s="15" t="e" vm="299">
        <v>#VALUE!</v>
      </c>
      <c r="U159" s="2" cm="1" vm="300">
        <f t="array" ref="U159">_FV(T159,"Population")</f>
        <v>478961</v>
      </c>
    </row>
    <row r="160" spans="20:21" x14ac:dyDescent="0.2">
      <c r="T160" s="15" t="e" vm="301">
        <v>#VALUE!</v>
      </c>
      <c r="U160" s="2" cm="1" vm="302">
        <f t="array" ref="U160">_FV(T160,"Population")</f>
        <v>715522</v>
      </c>
    </row>
    <row r="161" spans="20:21" x14ac:dyDescent="0.2">
      <c r="T161" s="15" t="e" vm="303">
        <v>#VALUE!</v>
      </c>
      <c r="U161" s="2" cm="1" vm="304">
        <f t="array" ref="U161">_FV(T161,"Population")</f>
        <v>169810</v>
      </c>
    </row>
    <row r="162" spans="20:21" x14ac:dyDescent="0.2">
      <c r="T162" s="15" t="e" vm="305">
        <v>#VALUE!</v>
      </c>
      <c r="U162" s="2" cm="1" vm="306">
        <f t="array" ref="U162">_FV(T162,"Population")</f>
        <v>29802</v>
      </c>
    </row>
    <row r="163" spans="20:21" x14ac:dyDescent="0.2">
      <c r="T163" s="15" t="e" vm="307">
        <v>#VALUE!</v>
      </c>
      <c r="U163" s="2" cm="1" vm="308">
        <f t="array" ref="U163">_FV(T163,"Population")</f>
        <v>65560</v>
      </c>
    </row>
    <row r="164" spans="20:21" x14ac:dyDescent="0.2">
      <c r="T164" s="15" t="e" vm="309">
        <v>#VALUE!</v>
      </c>
      <c r="U164" s="2" cm="1" vm="310">
        <f t="array" ref="U164">_FV(T164,"Population")</f>
        <v>76378</v>
      </c>
    </row>
    <row r="165" spans="20:21" x14ac:dyDescent="0.2">
      <c r="T165" s="15" t="e" vm="311">
        <v>#VALUE!</v>
      </c>
      <c r="U165" s="2" cm="1" vm="312">
        <f t="array" ref="U165">_FV(T165,"Population")</f>
        <v>13224</v>
      </c>
    </row>
    <row r="166" spans="20:21" x14ac:dyDescent="0.2">
      <c r="T166" s="15" t="e" vm="313">
        <v>#VALUE!</v>
      </c>
      <c r="U166" s="2" cm="1" vm="314">
        <f t="array" ref="U166">_FV(T166,"Population")</f>
        <v>2607</v>
      </c>
    </row>
    <row r="167" spans="20:21" x14ac:dyDescent="0.2">
      <c r="T167" s="15" t="e" vm="315">
        <v>#VALUE!</v>
      </c>
      <c r="U167" s="2" cm="1" vm="316">
        <f t="array" ref="U167">_FV(T167,"Population")</f>
        <v>4835</v>
      </c>
    </row>
    <row r="168" spans="20:21" x14ac:dyDescent="0.2">
      <c r="T168" s="15" t="e" vm="317">
        <v>#VALUE!</v>
      </c>
      <c r="U168" s="2" cm="1" vm="318">
        <f t="array" ref="U168">_FV(T168,"Population")</f>
        <v>1033</v>
      </c>
    </row>
    <row r="170" spans="20:21" x14ac:dyDescent="0.2">
      <c r="T170" s="15" t="e" vm="319">
        <v>#VALUE!</v>
      </c>
      <c r="U170" s="2" cm="1" vm="320">
        <f t="array" ref="U170">_FV(T170,"Population")</f>
        <v>148654</v>
      </c>
    </row>
    <row r="171" spans="20:21" x14ac:dyDescent="0.2">
      <c r="T171" s="15" t="e" vm="321">
        <v>#VALUE!</v>
      </c>
      <c r="U171" s="2" cm="1" vm="322">
        <f t="array" ref="U171">_FV(T171,"Population")</f>
        <v>86518</v>
      </c>
    </row>
    <row r="172" spans="20:21" x14ac:dyDescent="0.2">
      <c r="T172" s="15" t="e" vm="323">
        <v>#VALUE!</v>
      </c>
      <c r="U172" s="2" cm="1" vm="324">
        <f t="array" ref="U172">_FV(T172,"Population")</f>
        <v>63518</v>
      </c>
    </row>
    <row r="173" spans="20:21" x14ac:dyDescent="0.2">
      <c r="T173" s="15" t="e" vm="325">
        <v>#VALUE!</v>
      </c>
      <c r="U173" s="2" cm="1" vm="326">
        <f t="array" ref="U173">_FV(T173,"Population")</f>
        <v>38456</v>
      </c>
    </row>
    <row r="174" spans="20:21" x14ac:dyDescent="0.2">
      <c r="T174" s="15" t="e" vm="327">
        <v>#VALUE!</v>
      </c>
      <c r="U174" s="2" cm="1" vm="328">
        <f t="array" ref="U174">_FV(T174,"Population")</f>
        <v>121054</v>
      </c>
    </row>
    <row r="175" spans="20:21" x14ac:dyDescent="0.2">
      <c r="T175" s="15" t="e" vm="329">
        <v>#VALUE!</v>
      </c>
      <c r="U175" s="2" cm="1" vm="330">
        <f t="array" ref="U175">_FV(T175,"Population")</f>
        <v>185186</v>
      </c>
    </row>
    <row r="176" spans="20:21" x14ac:dyDescent="0.2">
      <c r="T176" s="15" t="e" vm="331">
        <v>#VALUE!</v>
      </c>
      <c r="U176" s="2" cm="1" vm="332">
        <f t="array" ref="U176">_FV(T176,"Population")</f>
        <v>47717</v>
      </c>
    </row>
    <row r="177" spans="20:21" x14ac:dyDescent="0.2">
      <c r="T177" s="15" t="e" vm="333">
        <v>#VALUE!</v>
      </c>
      <c r="U177" s="2" cm="1" vm="334">
        <f t="array" ref="U177">_FV(T177,"Population")</f>
        <v>134023</v>
      </c>
    </row>
    <row r="178" spans="20:21" x14ac:dyDescent="0.2">
      <c r="T178" s="15" t="e" vm="335">
        <v>#VALUE!</v>
      </c>
      <c r="U178" s="2" cm="1" vm="336">
        <f t="array" ref="U178">_FV(T178,"Population")</f>
        <v>27367</v>
      </c>
    </row>
    <row r="179" spans="20:21" x14ac:dyDescent="0.2">
      <c r="T179" s="15" t="e" vm="337">
        <v>#VALUE!</v>
      </c>
      <c r="U179" s="2" cm="1" vm="338">
        <f t="array" ref="U179">_FV(T179,"Population")</f>
        <v>28115</v>
      </c>
    </row>
    <row r="180" spans="20:21" x14ac:dyDescent="0.2">
      <c r="T180" s="15" t="e" vm="339">
        <v>#VALUE!</v>
      </c>
      <c r="U180" s="2" cm="1" vm="340">
        <f t="array" ref="U180">_FV(T180,"Population")</f>
        <v>40125</v>
      </c>
    </row>
    <row r="181" spans="20:21" x14ac:dyDescent="0.2">
      <c r="T181" s="15" t="e" vm="341">
        <v>#VALUE!</v>
      </c>
      <c r="U181" s="2" cm="1" vm="342">
        <f t="array" ref="U181">_FV(T181,"Population")</f>
        <v>135470</v>
      </c>
    </row>
    <row r="182" spans="20:21" x14ac:dyDescent="0.2">
      <c r="T182" s="15" t="e" vm="343">
        <v>#VALUE!</v>
      </c>
      <c r="U182" s="2" cm="1" vm="344">
        <f t="array" ref="U182">_FV(T182,"Population")</f>
        <v>149788</v>
      </c>
    </row>
    <row r="183" spans="20:21" x14ac:dyDescent="0.2">
      <c r="T183" s="15" t="e" vm="345">
        <v>#VALUE!</v>
      </c>
      <c r="U183" s="2" cm="1" vm="346">
        <f t="array" ref="U183">_FV(T183,"Population")</f>
        <v>114403</v>
      </c>
    </row>
    <row r="184" spans="20:21" x14ac:dyDescent="0.2">
      <c r="T184" s="15" t="e" vm="347">
        <v>#VALUE!</v>
      </c>
      <c r="U184" s="2" cm="1" vm="348">
        <f t="array" ref="U184">_FV(T184,"Population")</f>
        <v>116418</v>
      </c>
    </row>
    <row r="186" spans="20:21" x14ac:dyDescent="0.2">
      <c r="T186" s="15" t="e" vm="349">
        <v>#VALUE!</v>
      </c>
      <c r="U186" s="2" cm="1" vm="350">
        <f t="array" ref="U186">_FV(T186,"Population")</f>
        <v>39403</v>
      </c>
    </row>
    <row r="187" spans="20:21" x14ac:dyDescent="0.2">
      <c r="T187" s="15" t="e" vm="351">
        <v>#VALUE!</v>
      </c>
      <c r="U187" s="2" cm="1" vm="352">
        <f t="array" ref="U187">_FV(T187,"Population")</f>
        <v>1108</v>
      </c>
    </row>
    <row r="189" spans="20:21" x14ac:dyDescent="0.2">
      <c r="T189" s="15" t="e" vm="353">
        <v>#VALUE!</v>
      </c>
      <c r="U189" s="2" cm="1" vm="354">
        <f t="array" ref="U189">_FV(T189,"Population")</f>
        <v>159467</v>
      </c>
    </row>
    <row r="190" spans="20:21" x14ac:dyDescent="0.2">
      <c r="T190" s="15" t="e" vm="355">
        <v>#VALUE!</v>
      </c>
      <c r="U190" s="2" cm="1" vm="356">
        <f t="array" ref="U190">_FV(T190,"Population")</f>
        <v>238643</v>
      </c>
    </row>
    <row r="191" spans="20:21" x14ac:dyDescent="0.2">
      <c r="T191" s="15" t="e" vm="357">
        <v>#VALUE!</v>
      </c>
      <c r="U191" s="2" cm="1" vm="358">
        <f t="array" ref="U191">_FV(T191,"Population")</f>
        <v>68056</v>
      </c>
    </row>
    <row r="192" spans="20:21" x14ac:dyDescent="0.2">
      <c r="T192" s="15" t="e" vm="359">
        <v>#VALUE!</v>
      </c>
      <c r="U192" s="2" cm="1" vm="360">
        <f t="array" ref="U192">_FV(T192,"Population")</f>
        <v>34740</v>
      </c>
    </row>
    <row r="193" spans="20:21" x14ac:dyDescent="0.2">
      <c r="T193" s="15" t="e" vm="361">
        <v>#VALUE!</v>
      </c>
      <c r="U193" s="2" cm="1" vm="362">
        <f t="array" ref="U193">_FV(T193,"Population")</f>
        <v>26374</v>
      </c>
    </row>
    <row r="194" spans="20:21" x14ac:dyDescent="0.2">
      <c r="T194" s="15" t="e" vm="363">
        <v>#VALUE!</v>
      </c>
      <c r="U194" s="2" cm="1" vm="364">
        <f t="array" ref="U194">_FV(T194,"Population")</f>
        <v>689545</v>
      </c>
    </row>
    <row r="196" spans="20:21" x14ac:dyDescent="0.2">
      <c r="T196" s="15" t="e" vm="365">
        <v>#VALUE!</v>
      </c>
      <c r="U196" s="2" cm="1" vm="366">
        <f t="array" ref="U196">_FV(T196,"Population")</f>
        <v>97422</v>
      </c>
    </row>
    <row r="197" spans="20:21" x14ac:dyDescent="0.2">
      <c r="T197" s="15" t="e" vm="367">
        <v>#VALUE!</v>
      </c>
      <c r="U197" s="2" cm="1" vm="368">
        <f t="array" ref="U197">_FV(T197,"Population")</f>
        <v>53644</v>
      </c>
    </row>
    <row r="198" spans="20:21" x14ac:dyDescent="0.2">
      <c r="T198" s="15" t="e" vm="369">
        <v>#VALUE!</v>
      </c>
      <c r="U198" s="2" cm="1" vm="370">
        <f t="array" ref="U198">_FV(T198,"Population")</f>
        <v>80380</v>
      </c>
    </row>
    <row r="199" spans="20:21" x14ac:dyDescent="0.2">
      <c r="T199" s="15" t="e" vm="371">
        <v>#VALUE!</v>
      </c>
      <c r="U199" s="2" cm="1" vm="372">
        <f t="array" ref="U199">_FV(T199,"Population")</f>
        <v>55698</v>
      </c>
    </row>
    <row r="200" spans="20:21" x14ac:dyDescent="0.2">
      <c r="T200" s="15" t="e" vm="373">
        <v>#VALUE!</v>
      </c>
      <c r="U200" s="2" cm="1" vm="374">
        <f t="array" ref="U200">_FV(T200,"Population")</f>
        <v>194016</v>
      </c>
    </row>
    <row r="201" spans="20:21" x14ac:dyDescent="0.2">
      <c r="T201" s="15" t="e" vm="375">
        <v>#VALUE!</v>
      </c>
      <c r="U201" s="2" cm="1" vm="376">
        <f t="array" ref="U201">_FV(T201,"Population")</f>
        <v>117292</v>
      </c>
    </row>
    <row r="202" spans="20:21" x14ac:dyDescent="0.2">
      <c r="T202" s="15" t="e" vm="377">
        <v>#VALUE!</v>
      </c>
      <c r="U202" s="2" cm="1" vm="378">
        <f t="array" ref="U202">_FV(T202,"Population")</f>
        <v>72647</v>
      </c>
    </row>
    <row r="203" spans="20:21" x14ac:dyDescent="0.2">
      <c r="T203" s="15" t="e" vm="379">
        <v>#VALUE!</v>
      </c>
      <c r="U203" s="2" cm="1" vm="380">
        <f t="array" ref="U203">_FV(T203,"Population")</f>
        <v>93692</v>
      </c>
    </row>
    <row r="204" spans="20:21" x14ac:dyDescent="0.2">
      <c r="T204" s="15" t="e" vm="381">
        <v>#VALUE!</v>
      </c>
      <c r="U204" s="2" cm="1" vm="382">
        <f t="array" ref="U204">_FV(T204,"Population")</f>
        <v>182760</v>
      </c>
    </row>
    <row r="205" spans="20:21" x14ac:dyDescent="0.2">
      <c r="T205" s="15" t="e" vm="383">
        <v>#VALUE!</v>
      </c>
      <c r="U205" s="2" cm="1" vm="384">
        <f t="array" ref="U205">_FV(T205,"Population")</f>
        <v>86395</v>
      </c>
    </row>
    <row r="206" spans="20:21" x14ac:dyDescent="0.2">
      <c r="T206" s="15" t="e" vm="385">
        <v>#VALUE!</v>
      </c>
      <c r="U206" s="2" cm="1" vm="386">
        <f t="array" ref="U206">_FV(T206,"Population")</f>
        <v>47297</v>
      </c>
    </row>
    <row r="207" spans="20:21" x14ac:dyDescent="0.2">
      <c r="T207" s="15" t="e" vm="387">
        <v>#VALUE!</v>
      </c>
      <c r="U207" s="2" cm="1" vm="388">
        <f t="array" ref="U207">_FV(T207,"Population")</f>
        <v>141085</v>
      </c>
    </row>
    <row r="208" spans="20:21" x14ac:dyDescent="0.2">
      <c r="T208" s="15" t="e" vm="389">
        <v>#VALUE!</v>
      </c>
      <c r="U208" s="2" cm="1" vm="390">
        <f t="array" ref="U208">_FV(T208,"Population")</f>
        <v>80737</v>
      </c>
    </row>
    <row r="209" spans="20:21" x14ac:dyDescent="0.2">
      <c r="T209" s="15" t="e" vm="391">
        <v>#VALUE!</v>
      </c>
      <c r="U209" s="2" cm="1" vm="392">
        <f t="array" ref="U209">_FV(T209,"Population")</f>
        <v>949611</v>
      </c>
    </row>
    <row r="210" spans="20:21" x14ac:dyDescent="0.2">
      <c r="T210" s="15" t="e" vm="393">
        <v>#VALUE!</v>
      </c>
      <c r="U210" s="2" cm="1" vm="394">
        <f t="array" ref="U210">_FV(T210,"Population")</f>
        <v>12447</v>
      </c>
    </row>
    <row r="211" spans="20:21" x14ac:dyDescent="0.2">
      <c r="T211" s="15" t="e" vm="395">
        <v>#VALUE!</v>
      </c>
      <c r="U211" s="2" cm="1" vm="396">
        <f t="array" ref="U211">_FV(T211,"Population")</f>
        <v>79226</v>
      </c>
    </row>
    <row r="212" spans="20:21" x14ac:dyDescent="0.2">
      <c r="T212" s="15" t="e" vm="397">
        <v>#VALUE!</v>
      </c>
      <c r="U212" s="2" cm="1" vm="398">
        <f t="array" ref="U212">_FV(T212,"Population")</f>
        <v>112641</v>
      </c>
    </row>
    <row r="213" spans="20:21" x14ac:dyDescent="0.2">
      <c r="T213" s="15" t="e" vm="399">
        <v>#VALUE!</v>
      </c>
      <c r="U213" s="2" cm="1" vm="400">
        <f t="array" ref="U213">_FV(T213,"Population")</f>
        <v>449514</v>
      </c>
    </row>
    <row r="214" spans="20:21" x14ac:dyDescent="0.2">
      <c r="T214" s="15" t="e" vm="401">
        <v>#VALUE!</v>
      </c>
      <c r="U214" s="2" cm="1" vm="402">
        <f t="array" ref="U214">_FV(T214,"Population")</f>
        <v>19115</v>
      </c>
    </row>
    <row r="215" spans="20:21" x14ac:dyDescent="0.2">
      <c r="T215" s="15" t="e" vm="403">
        <v>#VALUE!</v>
      </c>
      <c r="U215" s="2" cm="1" vm="404">
        <f t="array" ref="U215">_FV(T215,"Population")</f>
        <v>74793</v>
      </c>
    </row>
    <row r="216" spans="20:21" x14ac:dyDescent="0.2">
      <c r="T216" s="15" t="e" vm="405">
        <v>#VALUE!</v>
      </c>
      <c r="U216" s="2" cm="1" vm="406">
        <f t="array" ref="U216">_FV(T216,"Population")</f>
        <v>63591</v>
      </c>
    </row>
    <row r="217" spans="20:21" x14ac:dyDescent="0.2">
      <c r="T217" s="15" t="e" vm="407">
        <v>#VALUE!</v>
      </c>
      <c r="U217" s="2" cm="1" vm="408">
        <f t="array" ref="U217">_FV(T217,"Population")</f>
        <v>307573</v>
      </c>
    </row>
    <row r="218" spans="20:21" x14ac:dyDescent="0.2">
      <c r="T218" s="15" t="e" vm="409">
        <v>#VALUE!</v>
      </c>
      <c r="U218" s="2" cm="1" vm="410">
        <f t="array" ref="U218">_FV(T218,"Population")</f>
        <v>43080</v>
      </c>
    </row>
    <row r="219" spans="20:21" x14ac:dyDescent="0.2">
      <c r="T219" s="15" t="e" vm="411">
        <v>#VALUE!</v>
      </c>
      <c r="U219" s="2" cm="1" vm="412">
        <f t="array" ref="U219">_FV(T219,"Population")</f>
        <v>119760</v>
      </c>
    </row>
    <row r="220" spans="20:21" x14ac:dyDescent="0.2">
      <c r="T220" s="15" t="e" vm="413">
        <v>#VALUE!</v>
      </c>
      <c r="U220" s="2" cm="1" vm="414">
        <f t="array" ref="U220">_FV(T220,"Population")</f>
        <v>32939</v>
      </c>
    </row>
    <row r="221" spans="20:21" x14ac:dyDescent="0.2">
      <c r="T221" s="15" t="e" vm="415">
        <v>#VALUE!</v>
      </c>
      <c r="U221" s="2" cm="1" vm="416">
        <f t="array" ref="U221">_FV(T221,"Population")</f>
        <v>54312</v>
      </c>
    </row>
    <row r="222" spans="20:21" x14ac:dyDescent="0.2">
      <c r="T222" s="15" t="e" vm="417">
        <v>#VALUE!</v>
      </c>
      <c r="U222" s="2" cm="1" vm="418">
        <f t="array" ref="U222">_FV(T222,"Population")</f>
        <v>60625</v>
      </c>
    </row>
    <row r="223" spans="20:21" x14ac:dyDescent="0.2">
      <c r="T223" s="15" t="e" vm="419">
        <v>#VALUE!</v>
      </c>
      <c r="U223" s="2" cm="1" vm="420">
        <f t="array" ref="U223">_FV(T223,"Population")</f>
        <v>204851</v>
      </c>
    </row>
    <row r="224" spans="20:21" x14ac:dyDescent="0.2">
      <c r="T224" s="15" t="e" vm="421">
        <v>#VALUE!</v>
      </c>
      <c r="U224" s="2" cm="1" vm="422">
        <f t="array" ref="U224">_FV(T224,"Population")</f>
        <v>19471</v>
      </c>
    </row>
    <row r="225" spans="20:21" x14ac:dyDescent="0.2">
      <c r="T225" s="15" t="e" vm="423">
        <v>#VALUE!</v>
      </c>
      <c r="U225" s="2" cm="1" vm="424">
        <f t="array" ref="U225">_FV(T225,"Population")</f>
        <v>61051</v>
      </c>
    </row>
    <row r="226" spans="20:21" x14ac:dyDescent="0.2">
      <c r="T226" s="15" t="e" vm="425">
        <v>#VALUE!</v>
      </c>
      <c r="U226" s="2" cm="1" vm="426">
        <f t="array" ref="U226">_FV(T226,"Population")</f>
        <v>54842</v>
      </c>
    </row>
    <row r="227" spans="20:21" x14ac:dyDescent="0.2">
      <c r="T227" s="15" t="e" vm="427">
        <v>#VALUE!</v>
      </c>
      <c r="U227" s="2" cm="1" vm="428">
        <f t="array" ref="U227">_FV(T227,"Population")</f>
        <v>258308</v>
      </c>
    </row>
    <row r="228" spans="20:21" x14ac:dyDescent="0.2">
      <c r="T228" s="15" t="e" vm="429">
        <v>#VALUE!</v>
      </c>
      <c r="U228" s="2" cm="1" vm="430">
        <f t="array" ref="U228">_FV(T228,"Population")</f>
        <v>196169</v>
      </c>
    </row>
    <row r="229" spans="20:21" x14ac:dyDescent="0.2">
      <c r="T229" s="15" t="e" vm="431">
        <v>#VALUE!</v>
      </c>
      <c r="U229" s="2" cm="1" vm="432">
        <f t="array" ref="U229">_FV(T229,"Population")</f>
        <v>384959</v>
      </c>
    </row>
    <row r="230" spans="20:21" x14ac:dyDescent="0.2">
      <c r="T230" s="15" t="e" vm="433">
        <v>#VALUE!</v>
      </c>
      <c r="U230" s="2" cm="1" vm="434">
        <f t="array" ref="U230">_FV(T230,"Population")</f>
        <v>48789</v>
      </c>
    </row>
    <row r="231" spans="20:21" x14ac:dyDescent="0.2">
      <c r="T231" s="15" t="e" vm="435">
        <v>#VALUE!</v>
      </c>
      <c r="U231" s="2" cm="1" vm="436">
        <f t="array" ref="U231">_FV(T231,"Population")</f>
        <v>250369</v>
      </c>
    </row>
    <row r="232" spans="20:21" x14ac:dyDescent="0.2">
      <c r="T232" s="15" t="e" vm="437">
        <v>#VALUE!</v>
      </c>
      <c r="U232" s="2" cm="1" vm="438">
        <f t="array" ref="U232">_FV(T232,"Population")</f>
        <v>117415</v>
      </c>
    </row>
    <row r="233" spans="20:21" x14ac:dyDescent="0.2">
      <c r="T233" s="15" t="e" vm="439">
        <v>#VALUE!</v>
      </c>
      <c r="U233" s="2" cm="1" vm="440">
        <f t="array" ref="U233">_FV(T233,"Population")</f>
        <v>49219</v>
      </c>
    </row>
    <row r="235" spans="20:21" x14ac:dyDescent="0.2">
      <c r="T235" s="15" t="e" vm="441">
        <v>#VALUE!</v>
      </c>
      <c r="U235" s="2" cm="1" vm="442">
        <f t="array" ref="U235">_FV(T235,"Population")</f>
        <v>69647</v>
      </c>
    </row>
    <row r="236" spans="20:21" x14ac:dyDescent="0.2">
      <c r="T236" s="15" t="e" vm="443">
        <v>#VALUE!</v>
      </c>
      <c r="U236" s="2" cm="1" vm="444">
        <f t="array" ref="U236">_FV(T236,"Population")</f>
        <v>65818</v>
      </c>
    </row>
    <row r="237" spans="20:21" x14ac:dyDescent="0.2">
      <c r="T237" s="15" t="e" vm="445">
        <v>#VALUE!</v>
      </c>
      <c r="U237" s="2" cm="1" vm="446">
        <f t="array" ref="U237">_FV(T237,"Population")</f>
        <v>127315</v>
      </c>
    </row>
    <row r="238" spans="20:21" x14ac:dyDescent="0.2">
      <c r="T238" s="15" t="e" vm="447">
        <v>#VALUE!</v>
      </c>
      <c r="U238" s="2" cm="1" vm="448">
        <f t="array" ref="U238">_FV(T238,"Population")</f>
        <v>498715</v>
      </c>
    </row>
    <row r="239" spans="20:21" x14ac:dyDescent="0.2">
      <c r="T239" s="15" t="e" vm="449">
        <v>#VALUE!</v>
      </c>
      <c r="U239" s="2" cm="1" vm="450">
        <f t="array" ref="U239">_FV(T239,"Population")</f>
        <v>202081</v>
      </c>
    </row>
    <row r="240" spans="20:21" x14ac:dyDescent="0.2">
      <c r="T240" s="15" t="e" vm="451">
        <v>#VALUE!</v>
      </c>
      <c r="U240" s="2" cm="1" vm="452">
        <f t="array" ref="U240">_FV(T240,"Population")</f>
        <v>14468</v>
      </c>
    </row>
    <row r="241" spans="20:21" x14ac:dyDescent="0.2">
      <c r="T241" s="15" t="e" vm="453">
        <v>#VALUE!</v>
      </c>
      <c r="U241" s="2" cm="1" vm="454">
        <f t="array" ref="U241">_FV(T241,"Population")</f>
        <v>1253</v>
      </c>
    </row>
    <row r="242" spans="20:21" x14ac:dyDescent="0.2">
      <c r="T242" s="15" t="e" vm="455">
        <v>#VALUE!</v>
      </c>
      <c r="U242" s="2" cm="1" vm="456">
        <f t="array" ref="U242">_FV(T242,"Population")</f>
        <v>15210</v>
      </c>
    </row>
    <row r="243" spans="20:21" x14ac:dyDescent="0.2">
      <c r="T243" s="15" t="e" vm="457">
        <v>#VALUE!</v>
      </c>
      <c r="U243" s="2" cm="1" vm="458">
        <f t="array" ref="U243">_FV(T243,"Population")</f>
        <v>16949</v>
      </c>
    </row>
    <row r="244" spans="20:21" x14ac:dyDescent="0.2">
      <c r="T244" s="15" t="e" vm="459">
        <v>#VALUE!</v>
      </c>
      <c r="U244" s="2" cm="1" vm="460">
        <f t="array" ref="U244">_FV(T244,"Population")</f>
        <v>23187</v>
      </c>
    </row>
    <row r="245" spans="20:21" x14ac:dyDescent="0.2">
      <c r="T245" s="15" t="e" vm="461">
        <v>#VALUE!</v>
      </c>
      <c r="U245" s="2" cm="1" vm="462">
        <f t="array" ref="U245">_FV(T245,"Population")</f>
        <v>206922</v>
      </c>
    </row>
    <row r="246" spans="20:21" x14ac:dyDescent="0.2">
      <c r="T246" s="15" t="e" vm="463">
        <v>#VALUE!</v>
      </c>
      <c r="U246" s="2" cm="1" vm="464">
        <f t="array" ref="U246">_FV(T246,"Population")</f>
        <v>10220</v>
      </c>
    </row>
    <row r="247" spans="20:21" x14ac:dyDescent="0.2">
      <c r="T247" s="15" t="e" vm="465">
        <v>#VALUE!</v>
      </c>
      <c r="U247" s="2" cm="1" vm="466">
        <f t="array" ref="U247">_FV(T247,"Population")</f>
        <v>7537</v>
      </c>
    </row>
    <row r="248" spans="20:21" x14ac:dyDescent="0.2">
      <c r="T248" s="15" t="e" vm="467">
        <v>#VALUE!</v>
      </c>
      <c r="U248" s="2" cm="1" vm="468">
        <f t="array" ref="U248">_FV(T248,"Population")</f>
        <v>34417</v>
      </c>
    </row>
    <row r="249" spans="20:21" x14ac:dyDescent="0.2">
      <c r="T249" s="15" t="e" vm="469">
        <v>#VALUE!</v>
      </c>
      <c r="U249" s="2" cm="1" vm="470">
        <f t="array" ref="U249">_FV(T249,"Population")</f>
        <v>16074</v>
      </c>
    </row>
    <row r="250" spans="20:21" x14ac:dyDescent="0.2">
      <c r="T250" s="15" t="e" vm="471">
        <v>#VALUE!</v>
      </c>
      <c r="U250" s="2" cm="1" vm="472">
        <f t="array" ref="U250">_FV(T250,"Population")</f>
        <v>1862</v>
      </c>
    </row>
    <row r="251" spans="20:21" x14ac:dyDescent="0.2">
      <c r="T251" s="15" t="e" vm="473">
        <v>#VALUE!</v>
      </c>
      <c r="U251" s="2" cm="1" vm="474">
        <f t="array" ref="U251">_FV(T251,"Population")</f>
        <v>30858</v>
      </c>
    </row>
    <row r="252" spans="20:21" x14ac:dyDescent="0.2">
      <c r="T252" s="15" t="e" vm="475">
        <v>#VALUE!</v>
      </c>
      <c r="U252" s="2" cm="1" vm="476">
        <f t="array" ref="U252">_FV(T252,"Population")</f>
        <v>152663</v>
      </c>
    </row>
    <row r="253" spans="20:21" x14ac:dyDescent="0.2">
      <c r="T253" s="15" t="e" vm="477">
        <v>#VALUE!</v>
      </c>
      <c r="U253" s="2" cm="1" vm="478">
        <f t="array" ref="U253">_FV(T253,"Population")</f>
        <v>60972</v>
      </c>
    </row>
    <row r="254" spans="20:21" x14ac:dyDescent="0.2">
      <c r="T254" s="15" t="e" vm="479">
        <v>#VALUE!</v>
      </c>
      <c r="U254" s="2" cm="1" vm="480">
        <f t="array" ref="U254">_FV(T254,"Population")</f>
        <v>37713</v>
      </c>
    </row>
    <row r="255" spans="20:21" x14ac:dyDescent="0.2">
      <c r="T255" s="15" t="e" vm="481">
        <v>#VALUE!</v>
      </c>
      <c r="U255" s="2" cm="1" vm="482">
        <f t="array" ref="U255">_FV(T255,"Population")</f>
        <v>147780</v>
      </c>
    </row>
    <row r="256" spans="20:21" x14ac:dyDescent="0.2">
      <c r="T256" s="15" t="e" vm="483">
        <v>#VALUE!</v>
      </c>
      <c r="U256" s="2" cm="1" vm="484">
        <f t="array" ref="U256">_FV(T256,"Population")</f>
        <v>18881</v>
      </c>
    </row>
    <row r="257" spans="20:21" x14ac:dyDescent="0.2">
      <c r="T257" s="15" t="e" vm="485">
        <v>#VALUE!</v>
      </c>
      <c r="U257" s="2" cm="1" vm="486">
        <f t="array" ref="U257">_FV(T257,"Population")</f>
        <v>17045</v>
      </c>
    </row>
    <row r="258" spans="20:21" x14ac:dyDescent="0.2">
      <c r="T258" s="15" t="e" vm="487">
        <v>#VALUE!</v>
      </c>
      <c r="U258" s="2" cm="1" vm="488">
        <f t="array" ref="U258">_FV(T258,"Population")</f>
        <v>9133</v>
      </c>
    </row>
    <row r="259" spans="20:21" x14ac:dyDescent="0.2">
      <c r="T259" s="15" t="e" vm="489">
        <v>#VALUE!</v>
      </c>
      <c r="U259" s="2" cm="1" vm="490">
        <f t="array" ref="U259">_FV(T259,"Population")</f>
        <v>55378</v>
      </c>
    </row>
    <row r="260" spans="20:21" x14ac:dyDescent="0.2">
      <c r="T260" s="15" t="e" vm="491">
        <v>#VALUE!</v>
      </c>
      <c r="U260" s="2" cm="1" vm="492">
        <f t="array" ref="U260">_FV(T260,"Population")</f>
        <v>10785</v>
      </c>
    </row>
    <row r="262" spans="20:21" x14ac:dyDescent="0.2">
      <c r="T262" s="15" t="e" vm="493">
        <v>#VALUE!</v>
      </c>
      <c r="U262" s="2" cm="1" vm="494">
        <f t="array" ref="U262">_FV(T262,"Population")</f>
        <v>44186</v>
      </c>
    </row>
    <row r="263" spans="20:21" x14ac:dyDescent="0.2">
      <c r="T263" s="15" t="e" vm="495">
        <v>#VALUE!</v>
      </c>
      <c r="U263" s="2" cm="1" vm="496">
        <f t="array" ref="U263">_FV(T263,"Population")</f>
        <v>350964</v>
      </c>
    </row>
    <row r="264" spans="20:21" x14ac:dyDescent="0.2">
      <c r="T264" s="15" t="e" vm="497">
        <v>#VALUE!</v>
      </c>
      <c r="U264" s="2" cm="1" vm="498">
        <f t="array" ref="U264">_FV(T264,"Population")</f>
        <v>28219</v>
      </c>
    </row>
    <row r="265" spans="20:21" x14ac:dyDescent="0.2">
      <c r="T265" s="15" t="e" vm="499">
        <v>#VALUE!</v>
      </c>
      <c r="U265" s="2" cm="1" vm="500">
        <f t="array" ref="U265">_FV(T265,"Population")</f>
        <v>40514</v>
      </c>
    </row>
    <row r="266" spans="20:21" x14ac:dyDescent="0.2">
      <c r="T266" s="15" t="e" vm="501">
        <v>#VALUE!</v>
      </c>
      <c r="U266" s="2" cm="1" vm="502">
        <f t="array" ref="U266">_FV(T266,"Population")</f>
        <v>37430</v>
      </c>
    </row>
    <row r="267" spans="20:21" x14ac:dyDescent="0.2">
      <c r="T267" s="15" t="e" vm="503">
        <v>#VALUE!</v>
      </c>
      <c r="U267" s="2" cm="1" vm="504">
        <f t="array" ref="U267">_FV(T267,"Population")</f>
        <v>73298</v>
      </c>
    </row>
    <row r="268" spans="20:21" x14ac:dyDescent="0.2">
      <c r="T268" s="15" t="e" vm="505">
        <v>#VALUE!</v>
      </c>
      <c r="U268" s="2" cm="1" vm="506">
        <f t="array" ref="U268">_FV(T268,"Population")</f>
        <v>21423</v>
      </c>
    </row>
    <row r="269" spans="20:21" x14ac:dyDescent="0.2">
      <c r="T269" s="15" t="e" vm="507">
        <v>#VALUE!</v>
      </c>
      <c r="U269" s="2" cm="1" vm="508">
        <f t="array" ref="U269">_FV(T269,"Population")</f>
        <v>19713</v>
      </c>
    </row>
    <row r="270" spans="20:21" x14ac:dyDescent="0.2">
      <c r="T270" s="15" t="e" vm="509">
        <v>#VALUE!</v>
      </c>
      <c r="U270" s="2" cm="1" vm="510">
        <f t="array" ref="U270">_FV(T270,"Population")</f>
        <v>12702</v>
      </c>
    </row>
    <row r="271" spans="20:21" x14ac:dyDescent="0.2">
      <c r="T271" s="15" t="e" vm="511">
        <v>#VALUE!</v>
      </c>
      <c r="U271" s="2" cm="1" vm="512">
        <f t="array" ref="U271">_FV(T271,"Population")</f>
        <v>8004</v>
      </c>
    </row>
    <row r="272" spans="20:21" x14ac:dyDescent="0.2">
      <c r="T272" s="15" t="e" vm="513">
        <v>#VALUE!</v>
      </c>
      <c r="U272" s="2" cm="1" vm="514">
        <f t="array" ref="U272">_FV(T272,"Population")</f>
        <v>164754</v>
      </c>
    </row>
    <row r="273" spans="20:21" x14ac:dyDescent="0.2">
      <c r="T273" s="15" t="e" vm="515">
        <v>#VALUE!</v>
      </c>
      <c r="U273" s="2" cm="1" vm="516">
        <f t="array" ref="U273">_FV(T273,"Population")</f>
        <v>2359</v>
      </c>
    </row>
    <row r="274" spans="20:21" x14ac:dyDescent="0.2">
      <c r="T274" s="15" t="e" vm="517">
        <v>#VALUE!</v>
      </c>
      <c r="U274" s="2" cm="1" vm="518">
        <f t="array" ref="U274">_FV(T274,"Population")</f>
        <v>43485</v>
      </c>
    </row>
    <row r="276" spans="20:21" x14ac:dyDescent="0.2">
      <c r="T276" s="15" t="e" vm="519">
        <v>#VALUE!</v>
      </c>
      <c r="U276" s="2" cm="1" vm="520">
        <f t="array" ref="U276">_FV(T276,"Population")</f>
        <v>235684</v>
      </c>
    </row>
    <row r="277" spans="20:21" x14ac:dyDescent="0.2">
      <c r="T277" s="15" t="e" vm="521">
        <v>#VALUE!</v>
      </c>
      <c r="U277" s="2" cm="1" vm="522">
        <f t="array" ref="U277">_FV(T277,"Population")</f>
        <v>59996</v>
      </c>
    </row>
    <row r="278" spans="20:21" x14ac:dyDescent="0.2">
      <c r="T278" s="15" t="e" vm="523">
        <v>#VALUE!</v>
      </c>
      <c r="U278" s="2" cm="1" vm="524">
        <f t="array" ref="U278">_FV(T278,"Population")</f>
        <v>54628</v>
      </c>
    </row>
    <row r="279" spans="20:21" x14ac:dyDescent="0.2">
      <c r="T279" s="15" t="e" vm="525">
        <v>#VALUE!</v>
      </c>
      <c r="U279" s="2" cm="1" vm="526">
        <f t="array" ref="U279">_FV(T279,"Population")</f>
        <v>64818</v>
      </c>
    </row>
    <row r="280" spans="20:21" x14ac:dyDescent="0.2">
      <c r="T280" s="15" t="e" vm="527">
        <v>#VALUE!</v>
      </c>
      <c r="U280" s="2" cm="1" vm="528">
        <f t="array" ref="U280">_FV(T280,"Population")</f>
        <v>117635</v>
      </c>
    </row>
    <row r="281" spans="20:21" x14ac:dyDescent="0.2">
      <c r="T281" s="15" t="e" vm="529">
        <v>#VALUE!</v>
      </c>
      <c r="U281" s="2" cm="1" vm="530">
        <f t="array" ref="U281">_FV(T281,"Population")</f>
        <v>100200</v>
      </c>
    </row>
    <row r="282" spans="20:21" x14ac:dyDescent="0.2">
      <c r="T282" s="15" t="e" vm="531">
        <v>#VALUE!</v>
      </c>
      <c r="U282" s="2" cm="1" vm="532">
        <f t="array" ref="U282">_FV(T282,"Population")</f>
        <v>56320</v>
      </c>
    </row>
    <row r="283" spans="20:21" x14ac:dyDescent="0.2">
      <c r="T283" s="15" t="e" vm="533">
        <v>#VALUE!</v>
      </c>
      <c r="U283" s="2" cm="1" vm="534">
        <f t="array" ref="U283">_FV(T283,"Population")</f>
        <v>51807</v>
      </c>
    </row>
    <row r="285" spans="20:21" x14ac:dyDescent="0.2">
      <c r="T285" s="15" t="e" vm="535">
        <v>#VALUE!</v>
      </c>
      <c r="U285" s="2" cm="1" vm="536">
        <f t="array" ref="U285">_FV(T285,"Population")</f>
        <v>79168</v>
      </c>
    </row>
    <row r="286" spans="20:21" x14ac:dyDescent="0.2">
      <c r="T286" s="15" t="e" vm="537">
        <v>#VALUE!</v>
      </c>
      <c r="U286" s="2" cm="1" vm="538">
        <f t="array" ref="U286">_FV(T286,"Population")</f>
        <v>88302</v>
      </c>
    </row>
    <row r="287" spans="20:21" x14ac:dyDescent="0.2">
      <c r="T287" s="15" t="e" vm="539">
        <v>#VALUE!</v>
      </c>
      <c r="U287" s="2" cm="1" vm="540">
        <f t="array" ref="U287">_FV(T287,"Population")</f>
        <v>2746388</v>
      </c>
    </row>
    <row r="288" spans="20:21" x14ac:dyDescent="0.2">
      <c r="T288" s="15" t="e" vm="541">
        <v>#VALUE!</v>
      </c>
      <c r="U288" s="2" cm="1" vm="542">
        <f t="array" ref="U288">_FV(T288,"Population")</f>
        <v>70522</v>
      </c>
    </row>
    <row r="289" spans="20:21" x14ac:dyDescent="0.2">
      <c r="T289" s="15" t="e" vm="543">
        <v>#VALUE!</v>
      </c>
      <c r="U289" s="2" cm="1" vm="544">
        <f t="array" ref="U289">_FV(T289,"Population")</f>
        <v>78110</v>
      </c>
    </row>
    <row r="290" spans="20:21" x14ac:dyDescent="0.2">
      <c r="T290" s="15" t="e" vm="545">
        <v>#VALUE!</v>
      </c>
      <c r="U290" s="2" cm="1" vm="546">
        <f t="array" ref="U290">_FV(T290,"Population")</f>
        <v>24052</v>
      </c>
    </row>
    <row r="291" spans="20:21" x14ac:dyDescent="0.2">
      <c r="T291" s="15" t="e" vm="547">
        <v>#VALUE!</v>
      </c>
      <c r="U291" s="2" cm="1" vm="548">
        <f t="array" ref="U291">_FV(T291,"Population")</f>
        <v>149540</v>
      </c>
    </row>
    <row r="292" spans="20:21" x14ac:dyDescent="0.2">
      <c r="T292" s="15" t="e" vm="549">
        <v>#VALUE!</v>
      </c>
      <c r="U292" s="2" cm="1" vm="550">
        <f t="array" ref="U292">_FV(T292,"Population")</f>
        <v>52736</v>
      </c>
    </row>
    <row r="293" spans="20:21" x14ac:dyDescent="0.2">
      <c r="T293" s="15" t="e" vm="551">
        <v>#VALUE!</v>
      </c>
      <c r="U293" s="2" cm="1" vm="552">
        <f t="array" ref="U293">_FV(T293,"Population")</f>
        <v>148655</v>
      </c>
    </row>
    <row r="294" spans="20:21" x14ac:dyDescent="0.2">
      <c r="T294" s="15" t="e" vm="553">
        <v>#VALUE!</v>
      </c>
      <c r="U294" s="2" cm="1" vm="554">
        <f t="array" ref="U294">_FV(T294,"Population")</f>
        <v>114394</v>
      </c>
    </row>
    <row r="296" spans="20:21" x14ac:dyDescent="0.2">
      <c r="T296" s="15" t="e" vm="555">
        <v>#VALUE!</v>
      </c>
      <c r="U296" s="2" cm="1" vm="556">
        <f t="array" ref="U296">_FV(T296,"Population")</f>
        <v>99757</v>
      </c>
    </row>
    <row r="297" spans="20:21" x14ac:dyDescent="0.2">
      <c r="T297" s="15" t="e" vm="535">
        <v>#VALUE!</v>
      </c>
      <c r="U297" s="2" cm="1" vm="536">
        <f t="array" ref="U297">_FV(T297,"Population")</f>
        <v>79168</v>
      </c>
    </row>
    <row r="298" spans="20:21" x14ac:dyDescent="0.2">
      <c r="T298" s="15" t="e" vm="557">
        <v>#VALUE!</v>
      </c>
      <c r="U298" s="2" cm="1" vm="558">
        <f t="array" ref="U298">_FV(T298,"Population")</f>
        <v>117298</v>
      </c>
    </row>
    <row r="299" spans="20:21" x14ac:dyDescent="0.2">
      <c r="T299" s="15" t="e" vm="559">
        <v>#VALUE!</v>
      </c>
      <c r="U299" s="2" cm="1" vm="560">
        <f t="array" ref="U299">_FV(T299,"Population")</f>
        <v>263886</v>
      </c>
    </row>
    <row r="300" spans="20:21" x14ac:dyDescent="0.2">
      <c r="T300" s="15" t="e" vm="561">
        <v>#VALUE!</v>
      </c>
      <c r="U300" s="2" cm="1" vm="562">
        <f t="array" ref="U300">_FV(T300,"Population")</f>
        <v>69093</v>
      </c>
    </row>
    <row r="301" spans="20:21" x14ac:dyDescent="0.2">
      <c r="T301" s="15" t="e" vm="563">
        <v>#VALUE!</v>
      </c>
      <c r="U301" s="2" cm="1" vm="564">
        <f t="array" ref="U301">_FV(T301,"Population")</f>
        <v>887642</v>
      </c>
    </row>
    <row r="302" spans="20:21" x14ac:dyDescent="0.2">
      <c r="T302" s="15" t="e" vm="565">
        <v>#VALUE!</v>
      </c>
      <c r="U302" s="2" cm="1" vm="566">
        <f t="array" ref="U302">_FV(T302,"Population")</f>
        <v>49447</v>
      </c>
    </row>
    <row r="303" spans="20:21" x14ac:dyDescent="0.2">
      <c r="T303" s="15" t="e" vm="567">
        <v>#VALUE!</v>
      </c>
      <c r="U303" s="2" cm="1" vm="568">
        <f t="array" ref="U303">_FV(T303,"Population")</f>
        <v>121374</v>
      </c>
    </row>
    <row r="304" spans="20:21" x14ac:dyDescent="0.2">
      <c r="T304" s="15" t="e" vm="569">
        <v>#VALUE!</v>
      </c>
      <c r="U304" s="2" cm="1" vm="570">
        <f t="array" ref="U304">_FV(T304,"Population")</f>
        <v>113994</v>
      </c>
    </row>
    <row r="305" spans="20:21" x14ac:dyDescent="0.2">
      <c r="T305" s="15" t="e" vm="571">
        <v>#VALUE!</v>
      </c>
      <c r="U305" s="2" cm="1" vm="572">
        <f t="array" ref="U305">_FV(T305,"Population")</f>
        <v>65194</v>
      </c>
    </row>
    <row r="306" spans="20:21" x14ac:dyDescent="0.2">
      <c r="T306" s="15" t="e" vm="573">
        <v>#VALUE!</v>
      </c>
      <c r="U306" s="2" cm="1" vm="574">
        <f t="array" ref="U306">_FV(T306,"Population")</f>
        <v>103453</v>
      </c>
    </row>
    <row r="307" spans="20:21" x14ac:dyDescent="0.2">
      <c r="T307" s="15" t="e" vm="575">
        <v>#VALUE!</v>
      </c>
      <c r="U307" s="2" cm="1" vm="576">
        <f t="array" ref="U307">_FV(T307,"Population")</f>
        <v>58389</v>
      </c>
    </row>
    <row r="309" spans="20:21" x14ac:dyDescent="0.2">
      <c r="T309" s="15" t="e" vm="577">
        <v>#VALUE!</v>
      </c>
      <c r="U309" s="2" cm="1" vm="578">
        <f t="array" ref="U309">_FV(T309,"Population")</f>
        <v>66427</v>
      </c>
    </row>
    <row r="310" spans="20:21" x14ac:dyDescent="0.2">
      <c r="T310" s="15" t="e" vm="579">
        <v>#VALUE!</v>
      </c>
      <c r="U310" s="2" cm="1" vm="580">
        <f t="array" ref="U310">_FV(T310,"Population")</f>
        <v>137710</v>
      </c>
    </row>
    <row r="311" spans="20:21" x14ac:dyDescent="0.2">
      <c r="T311" s="15" t="e" vm="581">
        <v>#VALUE!</v>
      </c>
      <c r="U311" s="2" cm="1" vm="582">
        <f t="array" ref="U311">_FV(T311,"Population")</f>
        <v>101724</v>
      </c>
    </row>
    <row r="312" spans="20:21" x14ac:dyDescent="0.2">
      <c r="T312" s="15" t="e" vm="583">
        <v>#VALUE!</v>
      </c>
      <c r="U312" s="2" cm="1" vm="584">
        <f t="array" ref="U312">_FV(T312,"Population")</f>
        <v>214133</v>
      </c>
    </row>
    <row r="313" spans="20:21" x14ac:dyDescent="0.2">
      <c r="T313" s="15" t="e" vm="585">
        <v>#VALUE!</v>
      </c>
      <c r="U313" s="2" cm="1" vm="586">
        <f t="array" ref="U313">_FV(T313,"Population")</f>
        <v>59667</v>
      </c>
    </row>
    <row r="314" spans="20:21" x14ac:dyDescent="0.2">
      <c r="T314" s="15" t="e" vm="587">
        <v>#VALUE!</v>
      </c>
      <c r="U314" s="2" cm="1" vm="588">
        <f t="array" ref="U314">_FV(T314,"Population")</f>
        <v>74828</v>
      </c>
    </row>
    <row r="315" spans="20:21" x14ac:dyDescent="0.2">
      <c r="T315" s="15" t="e" vm="589">
        <v>#VALUE!</v>
      </c>
      <c r="U315" s="2" cm="1" vm="590">
        <f t="array" ref="U315">_FV(T315,"Population")</f>
        <v>85797</v>
      </c>
    </row>
    <row r="316" spans="20:21" x14ac:dyDescent="0.2">
      <c r="T316" s="15" t="e" vm="591">
        <v>#VALUE!</v>
      </c>
      <c r="U316" s="2" cm="1" vm="592">
        <f t="array" ref="U316">_FV(T316,"Population")</f>
        <v>67314</v>
      </c>
    </row>
    <row r="318" spans="20:21" x14ac:dyDescent="0.2">
      <c r="T318" s="15" t="e" vm="593">
        <v>#VALUE!</v>
      </c>
      <c r="U318" s="2" cm="1" vm="594">
        <f t="array" ref="U318">_FV(T318,"Population")</f>
        <v>27788</v>
      </c>
    </row>
    <row r="319" spans="20:21" x14ac:dyDescent="0.2">
      <c r="T319" s="15" t="e" vm="595">
        <v>#VALUE!</v>
      </c>
      <c r="U319" s="2" cm="1" vm="596">
        <f t="array" ref="U319">_FV(T319,"Population")</f>
        <v>508090</v>
      </c>
    </row>
    <row r="320" spans="20:21" x14ac:dyDescent="0.2">
      <c r="T320" s="15" t="e" vm="597">
        <v>#VALUE!</v>
      </c>
      <c r="U320" s="2" cm="1" vm="598">
        <f t="array" ref="U320">_FV(T320,"Population")</f>
        <v>94934</v>
      </c>
    </row>
    <row r="321" spans="20:21" x14ac:dyDescent="0.2">
      <c r="T321" s="15" t="e" vm="599">
        <v>#VALUE!</v>
      </c>
      <c r="U321" s="2" cm="1" vm="600">
        <f t="array" ref="U321">_FV(T321,"Population")</f>
        <v>1694251</v>
      </c>
    </row>
    <row r="322" spans="20:21" x14ac:dyDescent="0.2">
      <c r="T322" s="15" t="e" vm="601">
        <v>#VALUE!</v>
      </c>
      <c r="U322" s="2" cm="1" vm="602">
        <f t="array" ref="U322">_FV(T322,"Population")</f>
        <v>126587</v>
      </c>
    </row>
    <row r="323" spans="20:21" x14ac:dyDescent="0.2">
      <c r="T323" s="15" t="e" vm="603">
        <v>#VALUE!</v>
      </c>
      <c r="U323" s="2" cm="1" vm="604">
        <f t="array" ref="U323">_FV(T323,"Population")</f>
        <v>397532</v>
      </c>
    </row>
    <row r="325" spans="20:21" x14ac:dyDescent="0.2">
      <c r="T325" s="15" t="e" vm="605">
        <v>#VALUE!</v>
      </c>
      <c r="U325" s="2" cm="1" vm="606">
        <f t="array" ref="U325">_FV(T325,"Population")</f>
        <v>13567</v>
      </c>
    </row>
    <row r="326" spans="20:21" x14ac:dyDescent="0.2">
      <c r="T326" s="15" t="e" vm="607">
        <v>#VALUE!</v>
      </c>
      <c r="U326" s="2" cm="1" vm="608">
        <f t="array" ref="U326">_FV(T326,"Population")</f>
        <v>72294</v>
      </c>
    </row>
    <row r="327" spans="20:21" x14ac:dyDescent="0.2">
      <c r="T327" s="15" t="e" vm="609">
        <v>#VALUE!</v>
      </c>
      <c r="U327" s="2" cm="1" vm="610">
        <f t="array" ref="U327">_FV(T327,"Population")</f>
        <v>31394</v>
      </c>
    </row>
    <row r="328" spans="20:21" x14ac:dyDescent="0.2">
      <c r="T328" s="15" t="e" vm="611">
        <v>#VALUE!</v>
      </c>
      <c r="U328" s="2" cm="1" vm="612">
        <f t="array" ref="U328">_FV(T328,"Population")</f>
        <v>322570</v>
      </c>
    </row>
    <row r="329" spans="20:21" x14ac:dyDescent="0.2">
      <c r="T329" s="15" t="e" vm="613">
        <v>#VALUE!</v>
      </c>
      <c r="U329" s="2" cm="1" vm="614">
        <f t="array" ref="U329">_FV(T329,"Population")</f>
        <v>246161</v>
      </c>
    </row>
    <row r="331" spans="20:21" x14ac:dyDescent="0.2">
      <c r="T331" s="15" t="e" vm="615">
        <v>#VALUE!</v>
      </c>
      <c r="U331" s="2" cm="1" vm="616">
        <f t="array" ref="U331">_FV(T331,"Population")</f>
        <v>45275</v>
      </c>
    </row>
    <row r="332" spans="20:21" x14ac:dyDescent="0.2">
      <c r="T332" s="15" t="e" vm="617">
        <v>#VALUE!</v>
      </c>
      <c r="U332" s="2" cm="1" vm="618">
        <f t="array" ref="U332">_FV(T332,"Population")</f>
        <v>227470</v>
      </c>
    </row>
    <row r="333" spans="20:21" x14ac:dyDescent="0.2">
      <c r="T333" s="15" t="e" vm="619">
        <v>#VALUE!</v>
      </c>
      <c r="U333" s="2" cm="1" vm="620">
        <f t="array" ref="U333">_FV(T333,"Population")</f>
        <v>33406</v>
      </c>
    </row>
    <row r="334" spans="20:21" x14ac:dyDescent="0.2">
      <c r="T334" s="15" t="e" vm="567">
        <v>#VALUE!</v>
      </c>
      <c r="U334" s="2" cm="1" vm="568">
        <f t="array" ref="U334">_FV(T334,"Population")</f>
        <v>121374</v>
      </c>
    </row>
    <row r="335" spans="20:21" x14ac:dyDescent="0.2">
      <c r="T335" s="15" t="e" vm="621">
        <v>#VALUE!</v>
      </c>
      <c r="U335" s="2" cm="1" vm="622">
        <f t="array" ref="U335">_FV(T335,"Population")</f>
        <v>84872</v>
      </c>
    </row>
    <row r="336" spans="20:21" x14ac:dyDescent="0.2">
      <c r="T336" s="15" t="e" vm="623">
        <v>#VALUE!</v>
      </c>
      <c r="U336" s="2" cm="1" vm="624">
        <f t="array" ref="U336">_FV(T336,"Population")</f>
        <v>47702</v>
      </c>
    </row>
    <row r="337" spans="20:21" x14ac:dyDescent="0.2">
      <c r="T337" s="15" t="e" vm="625">
        <v>#VALUE!</v>
      </c>
      <c r="U337" s="2" cm="1" vm="626">
        <f t="array" ref="U337">_FV(T337,"Population")</f>
        <v>383997</v>
      </c>
    </row>
    <row r="338" spans="20:21" x14ac:dyDescent="0.2">
      <c r="T338" s="15" t="e" vm="627">
        <v>#VALUE!</v>
      </c>
      <c r="U338" s="2" cm="1" vm="628">
        <f t="array" ref="U338">_FV(T338,"Population")</f>
        <v>187593</v>
      </c>
    </row>
    <row r="340" spans="20:21" x14ac:dyDescent="0.2">
      <c r="T340" s="15" t="e" vm="449">
        <v>#VALUE!</v>
      </c>
      <c r="U340" s="2" cm="1" vm="450">
        <f t="array" ref="U340">_FV(T340,"Population")</f>
        <v>202081</v>
      </c>
    </row>
    <row r="341" spans="20:21" x14ac:dyDescent="0.2">
      <c r="T341" s="15" t="e" vm="629">
        <v>#VALUE!</v>
      </c>
      <c r="U341" s="2" cm="1" vm="630">
        <f t="array" ref="U341">_FV(T341,"Population")</f>
        <v>31753</v>
      </c>
    </row>
    <row r="342" spans="20:21" x14ac:dyDescent="0.2">
      <c r="T342" s="15" t="e" vm="631">
        <v>#VALUE!</v>
      </c>
      <c r="U342" s="2" cm="1" vm="632">
        <f t="array" ref="U342">_FV(T342,"Population")</f>
        <v>8737</v>
      </c>
    </row>
    <row r="343" spans="20:21" x14ac:dyDescent="0.2">
      <c r="T343" s="15" t="e" vm="633">
        <v>#VALUE!</v>
      </c>
      <c r="U343" s="2" cm="1" vm="634">
        <f t="array" ref="U343">_FV(T343,"Population")</f>
        <v>37121</v>
      </c>
    </row>
    <row r="344" spans="20:21" x14ac:dyDescent="0.2">
      <c r="T344" s="15" t="e" vm="635">
        <v>#VALUE!</v>
      </c>
      <c r="U344" s="2" cm="1" vm="636">
        <f t="array" ref="U344">_FV(T344,"Population")</f>
        <v>652503</v>
      </c>
    </row>
    <row r="346" spans="20:21" x14ac:dyDescent="0.2">
      <c r="T346" s="15" t="e" vm="637">
        <v>#VALUE!</v>
      </c>
      <c r="U346" s="2" cm="1" vm="638">
        <f t="array" ref="U346">_FV(T346,"Population")</f>
        <v>585708</v>
      </c>
    </row>
    <row r="347" spans="20:21" x14ac:dyDescent="0.2">
      <c r="T347" s="15" t="e" vm="639">
        <v>#VALUE!</v>
      </c>
      <c r="U347" s="2" cm="1" vm="640">
        <f t="array" ref="U347">_FV(T347,"Population")</f>
        <v>78171</v>
      </c>
    </row>
    <row r="348" spans="20:21" x14ac:dyDescent="0.2">
      <c r="T348" s="15" t="e" vm="641">
        <v>#VALUE!</v>
      </c>
      <c r="U348" s="2" cm="1" vm="642">
        <f t="array" ref="U348">_FV(T348,"Population")</f>
        <v>69101</v>
      </c>
    </row>
    <row r="349" spans="20:21" x14ac:dyDescent="0.2">
      <c r="T349" s="15" t="e" vm="643">
        <v>#VALUE!</v>
      </c>
      <c r="U349" s="2" cm="1" vm="644">
        <f t="array" ref="U349">_FV(T349,"Population")</f>
        <v>43527</v>
      </c>
    </row>
    <row r="350" spans="20:21" x14ac:dyDescent="0.2">
      <c r="T350" s="15" t="e" vm="645">
        <v>#VALUE!</v>
      </c>
      <c r="U350" s="2" cm="1" vm="646">
        <f t="array" ref="U350">_FV(T350,"Population")</f>
        <v>6844</v>
      </c>
    </row>
    <row r="351" spans="20:21" x14ac:dyDescent="0.2">
      <c r="T351" s="15" t="e" vm="647">
        <v>#VALUE!</v>
      </c>
      <c r="U351" s="2" cm="1" vm="648">
        <f t="array" ref="U351">_FV(T351,"Population")</f>
        <v>33050</v>
      </c>
    </row>
    <row r="352" spans="20:21" x14ac:dyDescent="0.2">
      <c r="T352" s="15" t="e" vm="649">
        <v>#VALUE!</v>
      </c>
      <c r="U352" s="2" cm="1" vm="650">
        <f t="array" ref="U352">_FV(T352,"Population")</f>
        <v>59553</v>
      </c>
    </row>
    <row r="354" spans="20:21" x14ac:dyDescent="0.2">
      <c r="T354" s="15" t="e" vm="651">
        <v>#VALUE!</v>
      </c>
      <c r="U354" s="2" cm="1" vm="652">
        <f t="array" ref="U354">_FV(T354,"Population")</f>
        <v>39263</v>
      </c>
    </row>
    <row r="355" spans="20:21" x14ac:dyDescent="0.2">
      <c r="T355" s="15" t="e" vm="653">
        <v>#VALUE!</v>
      </c>
      <c r="U355" s="2" cm="1" vm="654">
        <f t="array" ref="U355">_FV(T355,"Population")</f>
        <v>675647</v>
      </c>
    </row>
    <row r="356" spans="20:21" x14ac:dyDescent="0.2">
      <c r="T356" s="15" t="e" vm="655">
        <v>#VALUE!</v>
      </c>
      <c r="U356" s="2" cm="1" vm="656">
        <f t="array" ref="U356">_FV(T356,"Population")</f>
        <v>105643</v>
      </c>
    </row>
    <row r="357" spans="20:21" x14ac:dyDescent="0.2">
      <c r="T357" s="15" t="e" vm="657">
        <v>#VALUE!</v>
      </c>
      <c r="U357" s="2" cm="1" vm="658">
        <f t="array" ref="U357">_FV(T357,"Population")</f>
        <v>118403</v>
      </c>
    </row>
    <row r="358" spans="20:21" x14ac:dyDescent="0.2">
      <c r="T358" s="15" t="e" vm="659">
        <v>#VALUE!</v>
      </c>
      <c r="U358" s="2" cm="1" vm="660">
        <f t="array" ref="U358">_FV(T358,"Population")</f>
        <v>38238</v>
      </c>
    </row>
    <row r="359" spans="20:21" x14ac:dyDescent="0.2">
      <c r="T359" s="15" t="e" vm="661">
        <v>#VALUE!</v>
      </c>
      <c r="U359" s="2" cm="1" vm="662">
        <f t="array" ref="U359">_FV(T359,"Population")</f>
        <v>43782</v>
      </c>
    </row>
    <row r="360" spans="20:21" x14ac:dyDescent="0.2">
      <c r="T360" s="15" t="e" vm="569">
        <v>#VALUE!</v>
      </c>
      <c r="U360" s="2" cm="1" vm="570">
        <f t="array" ref="U360">_FV(T360,"Population")</f>
        <v>113994</v>
      </c>
    </row>
    <row r="361" spans="20:21" x14ac:dyDescent="0.2">
      <c r="T361" s="15" t="e" vm="663">
        <v>#VALUE!</v>
      </c>
      <c r="U361" s="2" cm="1" vm="664">
        <f t="array" ref="U361">_FV(T361,"Population")</f>
        <v>88923</v>
      </c>
    </row>
    <row r="362" spans="20:21" x14ac:dyDescent="0.2">
      <c r="T362" s="15" t="e" vm="665">
        <v>#VALUE!</v>
      </c>
      <c r="U362" s="2" cm="1" vm="666">
        <f t="array" ref="U362">_FV(T362,"Population")</f>
        <v>39147</v>
      </c>
    </row>
    <row r="363" spans="20:21" x14ac:dyDescent="0.2">
      <c r="T363" s="15" t="e" vm="667">
        <v>#VALUE!</v>
      </c>
      <c r="U363" s="2" cm="1" vm="668">
        <f t="array" ref="U363">_FV(T363,"Population")</f>
        <v>5292</v>
      </c>
    </row>
    <row r="364" spans="20:21" x14ac:dyDescent="0.2">
      <c r="T364" s="15" t="e" vm="669">
        <v>#VALUE!</v>
      </c>
      <c r="U364" s="2" cm="1" vm="670">
        <f t="array" ref="U364">_FV(T364,"Population")</f>
        <v>206518</v>
      </c>
    </row>
    <row r="366" spans="20:21" x14ac:dyDescent="0.2">
      <c r="T366" s="15" t="e" vm="671">
        <v>#VALUE!</v>
      </c>
      <c r="U366" s="2" cm="1" vm="672">
        <f t="array" ref="U366">_FV(T366,"Population")</f>
        <v>10197</v>
      </c>
    </row>
    <row r="367" spans="20:21" x14ac:dyDescent="0.2">
      <c r="T367" s="15" t="e" vm="673">
        <v>#VALUE!</v>
      </c>
      <c r="U367" s="2" cm="1" vm="674">
        <f t="array" ref="U367">_FV(T367,"Population")</f>
        <v>123851</v>
      </c>
    </row>
    <row r="368" spans="20:21" x14ac:dyDescent="0.2">
      <c r="T368" s="15" t="e" vm="675">
        <v>#VALUE!</v>
      </c>
      <c r="U368" s="2" cm="1" vm="676">
        <f t="array" ref="U368">_FV(T368,"Population")</f>
        <v>9103</v>
      </c>
    </row>
    <row r="369" spans="20:21" x14ac:dyDescent="0.2">
      <c r="T369" s="15" t="e" vm="677">
        <v>#VALUE!</v>
      </c>
      <c r="U369" s="2" cm="1" vm="678">
        <f t="array" ref="U369">_FV(T369,"Population")</f>
        <v>10371</v>
      </c>
    </row>
    <row r="370" spans="20:21" x14ac:dyDescent="0.2">
      <c r="T370" s="15" t="e" vm="679">
        <v>#VALUE!</v>
      </c>
      <c r="U370" s="2" cm="1" vm="680">
        <f t="array" ref="U370">_FV(T370,"Population")</f>
        <v>639111</v>
      </c>
    </row>
    <row r="371" spans="20:21" x14ac:dyDescent="0.2">
      <c r="T371" s="15" t="e" vm="681">
        <v>#VALUE!</v>
      </c>
      <c r="U371" s="2" cm="1" vm="682">
        <f t="array" ref="U371">_FV(T371,"Population")</f>
        <v>47741</v>
      </c>
    </row>
    <row r="372" spans="20:21" x14ac:dyDescent="0.2">
      <c r="T372" s="15" t="e" vm="683">
        <v>#VALUE!</v>
      </c>
      <c r="U372" s="2" cm="1" vm="684">
        <f t="array" ref="U372">_FV(T372,"Population")</f>
        <v>83986</v>
      </c>
    </row>
    <row r="373" spans="20:21" x14ac:dyDescent="0.2">
      <c r="T373" s="15" t="e" vm="685">
        <v>#VALUE!</v>
      </c>
      <c r="U373" s="2" cm="1" vm="686">
        <f t="array" ref="U373">_FV(T373,"Population")</f>
        <v>81252</v>
      </c>
    </row>
    <row r="374" spans="20:21" x14ac:dyDescent="0.2">
      <c r="T374" s="15" t="e" vm="687">
        <v>#VALUE!</v>
      </c>
      <c r="U374" s="2" cm="1" vm="688">
        <f t="array" ref="U374">_FV(T374,"Population")</f>
        <v>11011</v>
      </c>
    </row>
    <row r="375" spans="20:21" x14ac:dyDescent="0.2">
      <c r="T375" s="15" t="e" vm="689">
        <v>#VALUE!</v>
      </c>
      <c r="U375" s="2" cm="1" vm="690">
        <f t="array" ref="U375">_FV(T375,"Population")</f>
        <v>198917</v>
      </c>
    </row>
    <row r="376" spans="20:21" x14ac:dyDescent="0.2">
      <c r="T376" s="15" t="e" vm="691">
        <v>#VALUE!</v>
      </c>
      <c r="U376" s="2" cm="1" vm="692">
        <f t="array" ref="U376">_FV(T376,"Population")</f>
        <v>34378</v>
      </c>
    </row>
    <row r="377" spans="20:21" x14ac:dyDescent="0.2">
      <c r="T377" s="15" t="e" vm="693">
        <v>#VALUE!</v>
      </c>
      <c r="U377" s="2" cm="1" vm="694">
        <f t="array" ref="U377">_FV(T377,"Population")</f>
        <v>8386</v>
      </c>
    </row>
    <row r="378" spans="20:21" x14ac:dyDescent="0.2">
      <c r="T378" s="15" t="e" vm="695">
        <v>#VALUE!</v>
      </c>
      <c r="U378" s="2" cm="1" vm="696">
        <f t="array" ref="U378">_FV(T378,"Population")</f>
        <v>153701</v>
      </c>
    </row>
    <row r="379" spans="20:21" x14ac:dyDescent="0.2">
      <c r="T379" s="15" t="e" vm="697">
        <v>#VALUE!</v>
      </c>
      <c r="U379" s="2" cm="1" vm="698">
        <f t="array" ref="U379">_FV(T379,"Population")</f>
        <v>73598</v>
      </c>
    </row>
    <row r="380" spans="20:21" x14ac:dyDescent="0.2">
      <c r="T380" s="15" t="e" vm="699">
        <v>#VALUE!</v>
      </c>
      <c r="U380" s="2" cm="1" vm="700">
        <f t="array" ref="U380">_FV(T380,"Population")</f>
        <v>112537</v>
      </c>
    </row>
    <row r="381" spans="20:21" x14ac:dyDescent="0.2">
      <c r="T381" s="15" t="e" vm="701">
        <v>#VALUE!</v>
      </c>
      <c r="U381" s="2" cm="1" vm="702">
        <f t="array" ref="U381">_FV(T381,"Population")</f>
        <v>20629</v>
      </c>
    </row>
    <row r="382" spans="20:21" x14ac:dyDescent="0.2">
      <c r="T382" s="15" t="e" vm="703">
        <v>#VALUE!</v>
      </c>
      <c r="U382" s="2" cm="1" vm="704">
        <f t="array" ref="U382">_FV(T382,"Population")</f>
        <v>42547</v>
      </c>
    </row>
    <row r="383" spans="20:21" x14ac:dyDescent="0.2">
      <c r="T383" s="15" t="e" vm="705">
        <v>#VALUE!</v>
      </c>
      <c r="U383" s="2" cm="1" vm="706">
        <f t="array" ref="U383">_FV(T383,"Population")</f>
        <v>21688</v>
      </c>
    </row>
    <row r="384" spans="20:21" x14ac:dyDescent="0.2">
      <c r="T384" s="15" t="e" vm="707">
        <v>#VALUE!</v>
      </c>
      <c r="U384" s="2" cm="1" vm="708">
        <f t="array" ref="U384">_FV(T384,"Population")</f>
        <v>38318</v>
      </c>
    </row>
    <row r="385" spans="20:21" x14ac:dyDescent="0.2">
      <c r="T385" s="15" t="e" vm="709">
        <v>#VALUE!</v>
      </c>
      <c r="U385" s="2" cm="1" vm="710">
        <f t="array" ref="U385">_FV(T385,"Population")</f>
        <v>44202</v>
      </c>
    </row>
    <row r="386" spans="20:21" x14ac:dyDescent="0.2">
      <c r="T386" s="15" t="e" vm="711">
        <v>#VALUE!</v>
      </c>
      <c r="U386" s="2" cm="1" vm="712">
        <f t="array" ref="U386">_FV(T386,"Population")</f>
        <v>3964</v>
      </c>
    </row>
    <row r="387" spans="20:21" x14ac:dyDescent="0.2">
      <c r="T387" s="15" t="e" vm="713">
        <v>#VALUE!</v>
      </c>
      <c r="U387" s="2" cm="1" vm="714">
        <f t="array" ref="U387">_FV(T387,"Population")</f>
        <v>15678</v>
      </c>
    </row>
    <row r="388" spans="20:21" x14ac:dyDescent="0.2">
      <c r="T388" s="15" t="e" vm="715">
        <v>#VALUE!</v>
      </c>
      <c r="U388" s="2" cm="1" vm="716">
        <f t="array" ref="U388">_FV(T388,"Population")</f>
        <v>51401</v>
      </c>
    </row>
    <row r="389" spans="20:21" x14ac:dyDescent="0.2">
      <c r="T389" s="15" t="e" vm="717">
        <v>#VALUE!</v>
      </c>
      <c r="U389" s="2" cm="1" vm="718">
        <f t="array" ref="U389">_FV(T389,"Population")</f>
        <v>139387</v>
      </c>
    </row>
    <row r="391" spans="20:21" x14ac:dyDescent="0.2">
      <c r="T391" s="15" t="e" vm="719">
        <v>#VALUE!</v>
      </c>
      <c r="U391" s="2" cm="1" vm="720">
        <f t="array" ref="U391">_FV(T391,"Population")</f>
        <v>86697</v>
      </c>
    </row>
    <row r="392" spans="20:21" x14ac:dyDescent="0.2">
      <c r="T392" s="15" t="e" vm="721">
        <v>#VALUE!</v>
      </c>
      <c r="U392" s="2" cm="1" vm="722">
        <f t="array" ref="U392">_FV(T392,"Population")</f>
        <v>44488</v>
      </c>
    </row>
    <row r="393" spans="20:21" x14ac:dyDescent="0.2">
      <c r="T393" s="15" t="e" vm="723">
        <v>#VALUE!</v>
      </c>
      <c r="U393" s="2" cm="1" vm="724">
        <f t="array" ref="U393">_FV(T393,"Population")</f>
        <v>429954</v>
      </c>
    </row>
    <row r="394" spans="20:21" x14ac:dyDescent="0.2">
      <c r="T394" s="15" t="e" vm="725">
        <v>#VALUE!</v>
      </c>
      <c r="U394" s="2" cm="1" vm="726">
        <f t="array" ref="U394">_FV(T394,"Population")</f>
        <v>211328</v>
      </c>
    </row>
    <row r="395" spans="20:21" x14ac:dyDescent="0.2">
      <c r="T395" s="15" t="e" vm="727">
        <v>#VALUE!</v>
      </c>
      <c r="U395" s="2" cm="1" vm="728">
        <f t="array" ref="U395">_FV(T395,"Population")</f>
        <v>68881</v>
      </c>
    </row>
    <row r="396" spans="20:21" x14ac:dyDescent="0.2">
      <c r="T396" s="15" t="e" vm="729">
        <v>#VALUE!</v>
      </c>
      <c r="U396" s="2" cm="1" vm="730">
        <f t="array" ref="U396">_FV(T396,"Population")</f>
        <v>311527</v>
      </c>
    </row>
    <row r="398" spans="20:21" x14ac:dyDescent="0.2">
      <c r="T398" s="15" t="e" vm="731">
        <v>#VALUE!</v>
      </c>
      <c r="U398" s="2" cm="1" vm="732">
        <f t="array" ref="U398">_FV(T398,"Population")</f>
        <v>49449</v>
      </c>
    </row>
    <row r="399" spans="20:21" x14ac:dyDescent="0.2">
      <c r="T399" s="15" t="e" vm="733">
        <v>#VALUE!</v>
      </c>
      <c r="U399" s="2" cm="1" vm="734">
        <f t="array" ref="U399">_FV(T399,"Population")</f>
        <v>72926</v>
      </c>
    </row>
    <row r="400" spans="20:21" x14ac:dyDescent="0.2">
      <c r="T400" s="15" t="e" vm="735">
        <v>#VALUE!</v>
      </c>
      <c r="U400" s="2" cm="1" vm="736">
        <f t="array" ref="U400">_FV(T400,"Population")</f>
        <v>48730</v>
      </c>
    </row>
    <row r="401" spans="20:21" x14ac:dyDescent="0.2">
      <c r="T401" s="15" t="e" vm="695">
        <v>#VALUE!</v>
      </c>
      <c r="U401" s="2" cm="1" vm="696">
        <f t="array" ref="U401">_FV(T401,"Population")</f>
        <v>153701</v>
      </c>
    </row>
    <row r="402" spans="20:21" x14ac:dyDescent="0.2">
      <c r="T402" s="15" t="e" vm="737">
        <v>#VALUE!</v>
      </c>
      <c r="U402" s="2" cm="1" vm="738">
        <f t="array" ref="U402">_FV(T402,"Population")</f>
        <v>25416</v>
      </c>
    </row>
    <row r="403" spans="20:21" x14ac:dyDescent="0.2">
      <c r="T403" s="15" t="e" vm="739">
        <v>#VALUE!</v>
      </c>
      <c r="U403" s="2" cm="1" vm="740">
        <f t="array" ref="U403">_FV(T403,"Population")</f>
        <v>37923</v>
      </c>
    </row>
    <row r="405" spans="20:21" x14ac:dyDescent="0.2">
      <c r="T405" s="15" t="e" vm="741">
        <v>#VALUE!</v>
      </c>
      <c r="U405" s="2" cm="1" vm="742">
        <f t="array" ref="U405">_FV(T405,"Population")</f>
        <v>58603</v>
      </c>
    </row>
    <row r="406" spans="20:21" x14ac:dyDescent="0.2">
      <c r="T406" s="15" t="e" vm="743">
        <v>#VALUE!</v>
      </c>
      <c r="U406" s="2" cm="1" vm="744">
        <f t="array" ref="U406">_FV(T406,"Population")</f>
        <v>12638</v>
      </c>
    </row>
    <row r="407" spans="20:21" x14ac:dyDescent="0.2">
      <c r="T407" s="15" t="e" vm="745">
        <v>#VALUE!</v>
      </c>
      <c r="U407" s="2" cm="1" vm="746">
        <f t="array" ref="U407">_FV(T407,"Population")</f>
        <v>49999</v>
      </c>
    </row>
    <row r="408" spans="20:21" x14ac:dyDescent="0.2">
      <c r="T408" s="15" t="e" vm="747">
        <v>#VALUE!</v>
      </c>
      <c r="U408" s="2" cm="1" vm="748">
        <f t="array" ref="U408">_FV(T408,"Population")</f>
        <v>126254</v>
      </c>
    </row>
    <row r="409" spans="20:21" x14ac:dyDescent="0.2">
      <c r="T409" s="15" t="e" vm="749">
        <v>#VALUE!</v>
      </c>
      <c r="U409" s="2" cm="1" vm="750">
        <f t="array" ref="U409">_FV(T409,"Population")</f>
        <v>52533</v>
      </c>
    </row>
    <row r="410" spans="20:21" x14ac:dyDescent="0.2">
      <c r="T410" s="15" t="e" vm="751">
        <v>#VALUE!</v>
      </c>
      <c r="U410" s="2" cm="1" vm="752">
        <f t="array" ref="U410">_FV(T410,"Population")</f>
        <v>123011</v>
      </c>
    </row>
    <row r="411" spans="20:21" x14ac:dyDescent="0.2">
      <c r="T411" s="15" t="e" vm="753">
        <v>#VALUE!</v>
      </c>
      <c r="U411" s="2" cm="1" vm="754">
        <f t="array" ref="U411">_FV(T411,"Population")</f>
        <v>43228</v>
      </c>
    </row>
    <row r="412" spans="20:21" x14ac:dyDescent="0.2">
      <c r="T412" s="15" t="e" vm="755">
        <v>#VALUE!</v>
      </c>
      <c r="U412" s="2" cm="1" vm="756">
        <f t="array" ref="U412">_FV(T412,"Population")</f>
        <v>51762</v>
      </c>
    </row>
    <row r="413" spans="20:21" x14ac:dyDescent="0.2">
      <c r="T413" s="15" t="e" vm="595">
        <v>#VALUE!</v>
      </c>
      <c r="U413" s="2" cm="1" vm="596">
        <f t="array" ref="U413">_FV(T413,"Population")</f>
        <v>508090</v>
      </c>
    </row>
    <row r="414" spans="20:21" x14ac:dyDescent="0.2">
      <c r="T414" s="15" t="e" vm="757">
        <v>#VALUE!</v>
      </c>
      <c r="U414" s="2" cm="1" vm="758">
        <f t="array" ref="U414">_FV(T414,"Population")</f>
        <v>101108</v>
      </c>
    </row>
    <row r="415" spans="20:21" x14ac:dyDescent="0.2">
      <c r="T415" s="15" t="e" vm="759">
        <v>#VALUE!</v>
      </c>
      <c r="U415" s="2" cm="1" vm="760">
        <f t="array" ref="U415">_FV(T415,"Population")</f>
        <v>91316</v>
      </c>
    </row>
    <row r="416" spans="20:21" x14ac:dyDescent="0.2">
      <c r="T416" s="15" t="e" vm="667">
        <v>#VALUE!</v>
      </c>
      <c r="U416" s="2" cm="1" vm="668">
        <f t="array" ref="U416">_FV(T416,"Population")</f>
        <v>5292</v>
      </c>
    </row>
    <row r="417" spans="20:21" x14ac:dyDescent="0.2">
      <c r="T417" s="15" t="e" vm="761">
        <v>#VALUE!</v>
      </c>
      <c r="U417" s="2" cm="1" vm="762">
        <f t="array" ref="U417">_FV(T417,"Population")</f>
        <v>70493</v>
      </c>
    </row>
    <row r="418" spans="20:21" x14ac:dyDescent="0.2">
      <c r="T418" s="15" t="e" vm="763">
        <v>#VALUE!</v>
      </c>
      <c r="U418" s="2" cm="1" vm="764">
        <f t="array" ref="U418">_FV(T418,"Population")</f>
        <v>301578</v>
      </c>
    </row>
    <row r="420" spans="20:21" x14ac:dyDescent="0.2">
      <c r="T420" s="15" t="e" vm="765">
        <v>#VALUE!</v>
      </c>
      <c r="U420" s="2" cm="1" vm="766">
        <f t="array" ref="U420">_FV(T420,"Population")</f>
        <v>117116</v>
      </c>
    </row>
    <row r="421" spans="20:21" x14ac:dyDescent="0.2">
      <c r="T421" s="15" t="e" vm="767">
        <v>#VALUE!</v>
      </c>
      <c r="U421" s="2" cm="1" vm="768">
        <f t="array" ref="U421">_FV(T421,"Population")</f>
        <v>53293</v>
      </c>
    </row>
    <row r="422" spans="20:21" x14ac:dyDescent="0.2">
      <c r="T422" s="15" t="e" vm="769">
        <v>#VALUE!</v>
      </c>
      <c r="U422" s="2" cm="1" vm="770">
        <f t="array" ref="U422">_FV(T422,"Population")</f>
        <v>34494</v>
      </c>
    </row>
    <row r="423" spans="20:21" x14ac:dyDescent="0.2">
      <c r="T423" s="15" t="e" vm="771">
        <v>#VALUE!</v>
      </c>
      <c r="U423" s="2" cm="1" vm="772">
        <f t="array" ref="U423">_FV(T423,"Population")</f>
        <v>60442</v>
      </c>
    </row>
    <row r="424" spans="20:21" x14ac:dyDescent="0.2">
      <c r="T424" s="15" t="e" vm="773">
        <v>#VALUE!</v>
      </c>
      <c r="U424" s="2" cm="1" vm="774">
        <f t="array" ref="U424">_FV(T424,"Population")</f>
        <v>32091</v>
      </c>
    </row>
    <row r="425" spans="20:21" x14ac:dyDescent="0.2">
      <c r="T425" s="15" t="e" vm="775">
        <v>#VALUE!</v>
      </c>
      <c r="U425" s="2" cm="1" vm="776">
        <f t="array" ref="U425">_FV(T425,"Population")</f>
        <v>24558</v>
      </c>
    </row>
    <row r="426" spans="20:21" x14ac:dyDescent="0.2">
      <c r="T426" s="15" t="e" vm="777">
        <v>#VALUE!</v>
      </c>
      <c r="U426" s="2" cm="1" vm="778">
        <f t="array" ref="U426">_FV(T426,"Population")</f>
        <v>73489</v>
      </c>
    </row>
    <row r="428" spans="20:21" x14ac:dyDescent="0.2">
      <c r="T428" s="15" t="e" vm="779">
        <v>#VALUE!</v>
      </c>
      <c r="U428" s="2" cm="1" vm="780">
        <f t="array" ref="U428">_FV(T428,"Population")</f>
        <v>64176</v>
      </c>
    </row>
    <row r="429" spans="20:21" x14ac:dyDescent="0.2">
      <c r="T429" s="15" t="e" vm="781">
        <v>#VALUE!</v>
      </c>
      <c r="U429" s="2" cm="1" vm="782">
        <f t="array" ref="U429">_FV(T429,"Population")</f>
        <v>53131</v>
      </c>
    </row>
    <row r="430" spans="20:21" x14ac:dyDescent="0.2">
      <c r="T430" s="15" t="e" vm="783">
        <v>#VALUE!</v>
      </c>
      <c r="U430" s="2" cm="1" vm="784">
        <f t="array" ref="U430">_FV(T430,"Population")</f>
        <v>291082</v>
      </c>
    </row>
    <row r="431" spans="20:21" x14ac:dyDescent="0.2">
      <c r="T431" s="15" t="e" vm="785">
        <v>#VALUE!</v>
      </c>
      <c r="U431" s="2" cm="1" vm="786">
        <f t="array" ref="U431">_FV(T431,"Population")</f>
        <v>23390</v>
      </c>
    </row>
    <row r="432" spans="20:21" x14ac:dyDescent="0.2">
      <c r="T432" s="15" t="e" vm="787">
        <v>#VALUE!</v>
      </c>
      <c r="U432" s="2" cm="1" vm="788">
        <f t="array" ref="U432">_FV(T432,"Population")</f>
        <v>486051</v>
      </c>
    </row>
    <row r="434" spans="20:21" x14ac:dyDescent="0.2">
      <c r="T434" s="15" t="e" vm="789">
        <v>#VALUE!</v>
      </c>
      <c r="U434" s="2" cm="1" vm="790">
        <f t="array" ref="U434">_FV(T434,"Population")</f>
        <v>20564</v>
      </c>
    </row>
    <row r="435" spans="20:21" x14ac:dyDescent="0.2">
      <c r="T435" s="15" t="e" vm="791">
        <v>#VALUE!</v>
      </c>
      <c r="U435" s="2" cm="1" vm="792">
        <f t="array" ref="U435">_FV(T435,"Population")</f>
        <v>317610</v>
      </c>
    </row>
    <row r="436" spans="20:21" x14ac:dyDescent="0.2">
      <c r="T436" s="15" t="e" vm="793">
        <v>#VALUE!</v>
      </c>
      <c r="U436" s="2" cm="1" vm="794">
        <f t="array" ref="U436">_FV(T436,"Population")</f>
        <v>641903</v>
      </c>
    </row>
    <row r="437" spans="20:21" x14ac:dyDescent="0.2">
      <c r="T437" s="15" t="e" vm="795">
        <v>#VALUE!</v>
      </c>
      <c r="U437" s="2" cm="1" vm="796">
        <f t="array" ref="U437">_FV(T437,"Population")</f>
        <v>264165</v>
      </c>
    </row>
    <row r="439" spans="20:21" x14ac:dyDescent="0.2">
      <c r="T439" s="15" t="e" vm="797">
        <v>#VALUE!</v>
      </c>
      <c r="U439" s="2" cm="1" vm="798">
        <f t="array" ref="U439">_FV(T439,"Population")</f>
        <v>43976</v>
      </c>
    </row>
    <row r="440" spans="20:21" x14ac:dyDescent="0.2">
      <c r="T440" s="15" t="e" vm="799">
        <v>#VALUE!</v>
      </c>
      <c r="U440" s="2" cm="1" vm="800">
        <f t="array" ref="U440">_FV(T440,"Population")</f>
        <v>34317</v>
      </c>
    </row>
    <row r="441" spans="20:21" x14ac:dyDescent="0.2">
      <c r="T441" s="15" t="e" vm="801">
        <v>#VALUE!</v>
      </c>
      <c r="U441" s="2" cm="1" vm="802">
        <f t="array" ref="U441">_FV(T441,"Population")</f>
        <v>115644</v>
      </c>
    </row>
    <row r="442" spans="20:21" x14ac:dyDescent="0.2">
      <c r="T442" s="15" t="e" vm="803">
        <v>#VALUE!</v>
      </c>
      <c r="U442" s="2" cm="1" vm="804">
        <f t="array" ref="U442">_FV(T442,"Population")</f>
        <v>91322</v>
      </c>
    </row>
    <row r="444" spans="20:21" x14ac:dyDescent="0.2">
      <c r="T444" s="15" t="e" vm="805">
        <v>#VALUE!</v>
      </c>
      <c r="U444" s="2" cm="1" vm="806">
        <f t="array" ref="U444">_FV(T444,"Population")</f>
        <v>38497</v>
      </c>
    </row>
    <row r="445" spans="20:21" x14ac:dyDescent="0.2">
      <c r="T445" s="15" t="e" vm="807">
        <v>#VALUE!</v>
      </c>
      <c r="U445" s="2" cm="1" vm="808">
        <f t="array" ref="U445">_FV(T445,"Population")</f>
        <v>71791</v>
      </c>
    </row>
    <row r="446" spans="20:21" x14ac:dyDescent="0.2">
      <c r="T446" s="15" t="e" vm="809">
        <v>#VALUE!</v>
      </c>
      <c r="U446" s="2" cm="1" vm="810">
        <f t="array" ref="U446">_FV(T446,"Population")</f>
        <v>74553</v>
      </c>
    </row>
    <row r="447" spans="20:21" x14ac:dyDescent="0.2">
      <c r="T447" s="15" t="e" vm="811">
        <v>#VALUE!</v>
      </c>
      <c r="U447" s="2" cm="1" vm="812">
        <f t="array" ref="U447">_FV(T447,"Population")</f>
        <v>60419</v>
      </c>
    </row>
    <row r="448" spans="20:21" x14ac:dyDescent="0.2">
      <c r="T448" s="15" t="e" vm="813">
        <v>#VALUE!</v>
      </c>
      <c r="U448" s="2" cm="1" vm="814">
        <f t="array" ref="U448">_FV(T448,"Population")</f>
        <v>292449</v>
      </c>
    </row>
    <row r="449" spans="20:21" x14ac:dyDescent="0.2">
      <c r="T449" s="15" t="e" vm="815">
        <v>#VALUE!</v>
      </c>
      <c r="U449" s="2" cm="1" vm="816">
        <f t="array" ref="U449">_FV(T449,"Population")</f>
        <v>40921</v>
      </c>
    </row>
    <row r="450" spans="20:21" x14ac:dyDescent="0.2">
      <c r="T450" s="15" t="e" vm="817">
        <v>#VALUE!</v>
      </c>
      <c r="U450" s="2" cm="1" vm="818">
        <f t="array" ref="U450">_FV(T450,"Population")</f>
        <v>20180</v>
      </c>
    </row>
    <row r="451" spans="20:21" x14ac:dyDescent="0.2">
      <c r="T451" s="15" t="e" vm="819">
        <v>#VALUE!</v>
      </c>
      <c r="U451" s="2" cm="1" vm="820">
        <f t="array" ref="U451">_FV(T451,"Population")</f>
        <v>311549</v>
      </c>
    </row>
    <row r="452" spans="20:21" x14ac:dyDescent="0.2">
      <c r="T452" s="15" t="e" vm="821">
        <v>#VALUE!</v>
      </c>
      <c r="U452" s="2" cm="1" vm="822">
        <f t="array" ref="U452">_FV(T452,"Population")</f>
        <v>90871</v>
      </c>
    </row>
    <row r="454" spans="20:21" x14ac:dyDescent="0.2">
      <c r="T454" s="15" t="e" vm="823">
        <v>#VALUE!</v>
      </c>
      <c r="U454" s="2" cm="1" vm="824">
        <f t="array" ref="U454">_FV(T454,"Population")</f>
        <v>564559</v>
      </c>
    </row>
    <row r="455" spans="20:21" x14ac:dyDescent="0.2">
      <c r="T455" s="15" t="e" vm="825">
        <v>#VALUE!</v>
      </c>
      <c r="U455" s="2" cm="1" vm="826">
        <f t="array" ref="U455">_FV(T455,"Population")</f>
        <v>21899</v>
      </c>
    </row>
    <row r="456" spans="20:21" x14ac:dyDescent="0.2">
      <c r="T456" s="15" t="e" vm="827">
        <v>#VALUE!</v>
      </c>
      <c r="U456" s="2" cm="1" vm="828">
        <f t="array" ref="U456">_FV(T456,"Population")</f>
        <v>111385</v>
      </c>
    </row>
    <row r="457" spans="20:21" x14ac:dyDescent="0.2">
      <c r="T457" s="15" t="e" vm="829">
        <v>#VALUE!</v>
      </c>
      <c r="U457" s="2" cm="1" vm="830">
        <f t="array" ref="U457">_FV(T457,"Population")</f>
        <v>48422</v>
      </c>
    </row>
    <row r="458" spans="20:21" x14ac:dyDescent="0.2">
      <c r="T458" s="15" t="e" vm="831">
        <v>#VALUE!</v>
      </c>
      <c r="U458" s="2" cm="1" vm="832">
        <f t="array" ref="U458">_FV(T458,"Population")</f>
        <v>87505</v>
      </c>
    </row>
    <row r="459" spans="20:21" x14ac:dyDescent="0.2">
      <c r="T459" s="15" t="e" vm="833">
        <v>#VALUE!</v>
      </c>
      <c r="U459" s="2" cm="1" vm="834">
        <f t="array" ref="U459">_FV(T459,"Population")</f>
        <v>6474</v>
      </c>
    </row>
    <row r="461" spans="20:21" x14ac:dyDescent="0.2">
      <c r="T461" s="15" t="e" vm="835">
        <v>#VALUE!</v>
      </c>
      <c r="U461" s="2" cm="1" vm="836">
        <f t="array" ref="U461">_FV(T461,"Population")</f>
        <v>99224</v>
      </c>
    </row>
    <row r="462" spans="20:21" x14ac:dyDescent="0.2">
      <c r="T462" s="15" t="e" vm="837">
        <v>#VALUE!</v>
      </c>
      <c r="U462" s="2" cm="1" vm="838">
        <f t="array" ref="U462">_FV(T462,"Population")</f>
        <v>26866</v>
      </c>
    </row>
    <row r="463" spans="20:21" x14ac:dyDescent="0.2">
      <c r="T463" s="15" t="e" vm="839">
        <v>#VALUE!</v>
      </c>
      <c r="U463" s="2" cm="1" vm="840">
        <f t="array" ref="U463">_FV(T463,"Population")</f>
        <v>47969</v>
      </c>
    </row>
    <row r="464" spans="20:21" x14ac:dyDescent="0.2">
      <c r="T464" s="15" t="e" vm="841">
        <v>#VALUE!</v>
      </c>
      <c r="U464" s="2" cm="1" vm="842">
        <f t="array" ref="U464">_FV(T464,"Population")</f>
        <v>278349</v>
      </c>
    </row>
    <row r="465" spans="20:21" x14ac:dyDescent="0.2">
      <c r="T465" s="15" t="e" vm="843">
        <v>#VALUE!</v>
      </c>
      <c r="U465" s="2" cm="1" vm="844">
        <f t="array" ref="U465">_FV(T465,"Population")</f>
        <v>26523</v>
      </c>
    </row>
    <row r="466" spans="20:21" x14ac:dyDescent="0.2">
      <c r="T466" s="15" t="e" vm="845">
        <v>#VALUE!</v>
      </c>
      <c r="U466" s="2" cm="1" vm="846">
        <f t="array" ref="U466">_FV(T466,"Population")</f>
        <v>32108</v>
      </c>
    </row>
    <row r="467" spans="20:21" x14ac:dyDescent="0.2">
      <c r="T467" s="15" t="e" vm="847">
        <v>#VALUE!</v>
      </c>
      <c r="U467" s="2" cm="1" vm="848">
        <f t="array" ref="U467">_FV(T467,"Population")</f>
        <v>1395774</v>
      </c>
    </row>
    <row r="468" spans="20:21" x14ac:dyDescent="0.2">
      <c r="T468" s="15" t="e" vm="849">
        <v>#VALUE!</v>
      </c>
      <c r="U468" s="2" cm="1" vm="850">
        <f t="array" ref="U468">_FV(T468,"Population")</f>
        <v>8804190</v>
      </c>
    </row>
    <row r="469" spans="20:21" x14ac:dyDescent="0.2">
      <c r="T469" s="15" t="e" vm="851">
        <v>#VALUE!</v>
      </c>
      <c r="U469" s="2" cm="1" vm="852">
        <f t="array" ref="U469">_FV(T469,"Population")</f>
        <v>48671</v>
      </c>
    </row>
    <row r="470" spans="20:21" x14ac:dyDescent="0.2">
      <c r="T470" s="15" t="e" vm="853">
        <v>#VALUE!</v>
      </c>
      <c r="U470" s="2" cm="1" vm="854">
        <f t="array" ref="U470">_FV(T470,"Population")</f>
        <v>19841</v>
      </c>
    </row>
    <row r="471" spans="20:21" x14ac:dyDescent="0.2">
      <c r="T471" s="15" t="e" vm="725">
        <v>#VALUE!</v>
      </c>
      <c r="U471" s="2" cm="1" vm="726">
        <f t="array" ref="U471">_FV(T471,"Population")</f>
        <v>211328</v>
      </c>
    </row>
    <row r="472" spans="20:21" x14ac:dyDescent="0.2">
      <c r="T472" s="15" t="e" vm="855">
        <v>#VALUE!</v>
      </c>
      <c r="U472" s="2" cm="1" vm="856">
        <f t="array" ref="U472">_FV(T472,"Population")</f>
        <v>28491</v>
      </c>
    </row>
    <row r="473" spans="20:21" x14ac:dyDescent="0.2">
      <c r="T473" s="15" t="e" vm="857">
        <v>#VALUE!</v>
      </c>
      <c r="U473" s="2" cm="1" vm="858">
        <f t="array" ref="U473">_FV(T473,"Population")</f>
        <v>67047</v>
      </c>
    </row>
    <row r="474" spans="20:21" x14ac:dyDescent="0.2">
      <c r="T474" s="15" t="e" vm="859">
        <v>#VALUE!</v>
      </c>
      <c r="U474" s="2" cm="1" vm="860">
        <f t="array" ref="U474">_FV(T474,"Population")</f>
        <v>1525920</v>
      </c>
    </row>
    <row r="475" spans="20:21" x14ac:dyDescent="0.2">
      <c r="T475" s="15" t="e" vm="861">
        <v>#VALUE!</v>
      </c>
      <c r="U475" s="2" cm="1" vm="862">
        <f t="array" ref="U475">_FV(T475,"Population")</f>
        <v>148620</v>
      </c>
    </row>
    <row r="476" spans="20:21" x14ac:dyDescent="0.2">
      <c r="T476" s="15" t="e" vm="863">
        <v>#VALUE!</v>
      </c>
      <c r="U476" s="2" cm="1" vm="864">
        <f t="array" ref="U476">_FV(T476,"Population")</f>
        <v>65283</v>
      </c>
    </row>
    <row r="477" spans="20:21" x14ac:dyDescent="0.2">
      <c r="T477" s="15" t="e" vm="865">
        <v>#VALUE!</v>
      </c>
      <c r="U477" s="2" cm="1" vm="866">
        <f t="array" ref="U477">_FV(T477,"Population")</f>
        <v>24685</v>
      </c>
    </row>
    <row r="478" spans="20:21" x14ac:dyDescent="0.2">
      <c r="T478" s="15" t="e" vm="867">
        <v>#VALUE!</v>
      </c>
      <c r="U478" s="2" cm="1" vm="868">
        <f t="array" ref="U478">_FV(T478,"Population")</f>
        <v>1004457</v>
      </c>
    </row>
    <row r="480" spans="20:21" x14ac:dyDescent="0.2">
      <c r="T480" s="15" t="e" vm="869">
        <v>#VALUE!</v>
      </c>
      <c r="U480" s="2" cm="1" vm="870">
        <f t="array" ref="U480">_FV(T480,"Population")</f>
        <v>94589</v>
      </c>
    </row>
    <row r="481" spans="20:21" x14ac:dyDescent="0.2">
      <c r="T481" s="15" t="e" vm="871">
        <v>#VALUE!</v>
      </c>
      <c r="U481" s="2" cm="1" vm="872">
        <f t="array" ref="U481">_FV(T481,"Population")</f>
        <v>174721</v>
      </c>
    </row>
    <row r="482" spans="20:21" x14ac:dyDescent="0.2">
      <c r="T482" s="15" t="e" vm="873">
        <v>#VALUE!</v>
      </c>
      <c r="U482" s="2" cm="1" vm="874">
        <f t="array" ref="U482">_FV(T482,"Population")</f>
        <v>61960</v>
      </c>
    </row>
    <row r="483" spans="20:21" x14ac:dyDescent="0.2">
      <c r="T483" s="15" t="e" vm="875">
        <v>#VALUE!</v>
      </c>
      <c r="U483" s="2" cm="1" vm="876">
        <f t="array" ref="U483">_FV(T483,"Population")</f>
        <v>879709</v>
      </c>
    </row>
    <row r="484" spans="20:21" x14ac:dyDescent="0.2">
      <c r="T484" s="15" t="e" vm="797">
        <v>#VALUE!</v>
      </c>
      <c r="U484" s="2" cm="1" vm="798">
        <f t="array" ref="U484">_FV(T484,"Population")</f>
        <v>43976</v>
      </c>
    </row>
    <row r="485" spans="20:21" x14ac:dyDescent="0.2">
      <c r="T485" s="15" t="e" vm="877">
        <v>#VALUE!</v>
      </c>
      <c r="U485" s="2" cm="1" vm="878">
        <f t="array" ref="U485">_FV(T485,"Population")</f>
        <v>283506</v>
      </c>
    </row>
    <row r="486" spans="20:21" x14ac:dyDescent="0.2">
      <c r="T486" s="15" t="e" vm="879">
        <v>#VALUE!</v>
      </c>
      <c r="U486" s="2" cm="1" vm="880">
        <f t="array" ref="U486">_FV(T486,"Population")</f>
        <v>208501</v>
      </c>
    </row>
    <row r="487" spans="20:21" x14ac:dyDescent="0.2">
      <c r="T487" s="15" t="e" vm="881">
        <v>#VALUE!</v>
      </c>
      <c r="U487" s="2" cm="1" vm="882">
        <f t="array" ref="U487">_FV(T487,"Population")</f>
        <v>33657</v>
      </c>
    </row>
    <row r="488" spans="20:21" x14ac:dyDescent="0.2">
      <c r="T488" s="15" t="e" vm="883">
        <v>#VALUE!</v>
      </c>
      <c r="U488" s="2" cm="1" vm="884">
        <f t="array" ref="U488">_FV(T488,"Population")</f>
        <v>299035</v>
      </c>
    </row>
    <row r="489" spans="20:21" x14ac:dyDescent="0.2">
      <c r="T489" s="15" t="e" vm="885">
        <v>#VALUE!</v>
      </c>
      <c r="U489" s="2" cm="1" vm="886">
        <f t="array" ref="U489">_FV(T489,"Population")</f>
        <v>70720</v>
      </c>
    </row>
    <row r="490" spans="20:21" x14ac:dyDescent="0.2">
      <c r="T490" s="15" t="e" vm="887">
        <v>#VALUE!</v>
      </c>
      <c r="U490" s="2" cm="1" vm="888">
        <f t="array" ref="U490">_FV(T490,"Population")</f>
        <v>43490</v>
      </c>
    </row>
    <row r="491" spans="20:21" x14ac:dyDescent="0.2">
      <c r="T491" s="15" t="e" vm="889">
        <v>#VALUE!</v>
      </c>
      <c r="U491" s="2" cm="1" vm="890">
        <f t="array" ref="U491">_FV(T491,"Population")</f>
        <v>61376</v>
      </c>
    </row>
    <row r="492" spans="20:21" x14ac:dyDescent="0.2">
      <c r="T492" s="15" t="e" vm="391">
        <v>#VALUE!</v>
      </c>
      <c r="U492" s="2" cm="1" vm="392">
        <f t="array" ref="U492">_FV(T492,"Population")</f>
        <v>949611</v>
      </c>
    </row>
    <row r="493" spans="20:21" x14ac:dyDescent="0.2">
      <c r="T493" s="15" t="e" vm="891">
        <v>#VALUE!</v>
      </c>
      <c r="U493" s="2" cm="1" vm="892">
        <f t="array" ref="U493">_FV(T493,"Population")</f>
        <v>29435</v>
      </c>
    </row>
    <row r="494" spans="20:21" x14ac:dyDescent="0.2">
      <c r="T494" s="15" t="e" vm="893">
        <v>#VALUE!</v>
      </c>
      <c r="U494" s="2" cm="1" vm="894">
        <f t="array" ref="U494">_FV(T494,"Population")</f>
        <v>467665</v>
      </c>
    </row>
    <row r="495" spans="20:21" x14ac:dyDescent="0.2">
      <c r="T495" s="15" t="e" vm="895">
        <v>#VALUE!</v>
      </c>
      <c r="U495" s="2" cm="1" vm="896">
        <f t="array" ref="U495">_FV(T495,"Population")</f>
        <v>35540</v>
      </c>
    </row>
    <row r="496" spans="20:21" x14ac:dyDescent="0.2">
      <c r="T496" s="15" t="e" vm="897">
        <v>#VALUE!</v>
      </c>
      <c r="U496" s="2" cm="1" vm="898">
        <f t="array" ref="U496">_FV(T496,"Population")</f>
        <v>115451</v>
      </c>
    </row>
    <row r="497" spans="20:21" x14ac:dyDescent="0.2">
      <c r="T497" s="15" t="e" vm="899">
        <v>#VALUE!</v>
      </c>
      <c r="U497" s="2" cm="1" vm="900">
        <f t="array" ref="U497">_FV(T497,"Population")</f>
        <v>249545</v>
      </c>
    </row>
    <row r="499" spans="20:21" x14ac:dyDescent="0.2">
      <c r="T499" s="15" t="e" vm="901">
        <v>#VALUE!</v>
      </c>
      <c r="U499" s="2" cm="1" vm="902">
        <f t="array" ref="U499">_FV(T499,"Population")</f>
        <v>73622</v>
      </c>
    </row>
    <row r="500" spans="20:21" x14ac:dyDescent="0.2">
      <c r="T500" s="15" t="e" vm="903">
        <v>#VALUE!</v>
      </c>
      <c r="U500" s="2" cm="1" vm="904">
        <f t="array" ref="U500">_FV(T500,"Population")</f>
        <v>25679</v>
      </c>
    </row>
    <row r="501" spans="20:21" x14ac:dyDescent="0.2">
      <c r="T501" s="15" t="e" vm="905">
        <v>#VALUE!</v>
      </c>
      <c r="U501" s="2" cm="1" vm="906">
        <f t="array" ref="U501">_FV(T501,"Population")</f>
        <v>125990</v>
      </c>
    </row>
    <row r="502" spans="20:21" x14ac:dyDescent="0.2">
      <c r="T502" s="15" t="e" vm="907">
        <v>#VALUE!</v>
      </c>
      <c r="U502" s="2" cm="1" vm="908">
        <f t="array" ref="U502">_FV(T502,"Population")</f>
        <v>59166</v>
      </c>
    </row>
    <row r="504" spans="20:21" x14ac:dyDescent="0.2">
      <c r="T504" s="15" t="e" vm="909">
        <v>#VALUE!</v>
      </c>
      <c r="U504" s="2" cm="1" vm="910">
        <f t="array" ref="U504">_FV(T504,"Population")</f>
        <v>190469</v>
      </c>
    </row>
    <row r="505" spans="20:21" x14ac:dyDescent="0.2">
      <c r="T505" s="15" t="e" vm="911">
        <v>#VALUE!</v>
      </c>
      <c r="U505" s="2" cm="1" vm="912">
        <f t="array" ref="U505">_FV(T505,"Population")</f>
        <v>30808</v>
      </c>
    </row>
    <row r="506" spans="20:21" x14ac:dyDescent="0.2">
      <c r="T506" s="15" t="e" vm="913">
        <v>#VALUE!</v>
      </c>
      <c r="U506" s="2" cm="1" vm="914">
        <f t="array" ref="U506">_FV(T506,"Population")</f>
        <v>309317</v>
      </c>
    </row>
    <row r="507" spans="20:21" x14ac:dyDescent="0.2">
      <c r="T507" s="15" t="e" vm="915">
        <v>#VALUE!</v>
      </c>
      <c r="U507" s="2" cm="1" vm="916">
        <f t="array" ref="U507">_FV(T507,"Population")</f>
        <v>372624</v>
      </c>
    </row>
    <row r="508" spans="20:21" x14ac:dyDescent="0.2">
      <c r="T508" s="15" t="e" vm="917">
        <v>#VALUE!</v>
      </c>
      <c r="U508" s="2" cm="1" vm="918">
        <f t="array" ref="U508">_FV(T508,"Population")</f>
        <v>905748</v>
      </c>
    </row>
    <row r="509" spans="20:21" x14ac:dyDescent="0.2">
      <c r="T509" s="15" t="e" vm="919">
        <v>#VALUE!</v>
      </c>
      <c r="U509" s="2" cm="1" vm="920">
        <f t="array" ref="U509">_FV(T509,"Population")</f>
        <v>137644</v>
      </c>
    </row>
    <row r="511" spans="20:21" x14ac:dyDescent="0.2">
      <c r="T511" s="15" t="e" vm="921">
        <v>#VALUE!</v>
      </c>
      <c r="U511" s="2" cm="1" vm="922">
        <f t="array" ref="U511">_FV(T511,"Population")</f>
        <v>60068</v>
      </c>
    </row>
    <row r="513" spans="20:21" x14ac:dyDescent="0.2">
      <c r="T513" s="15" t="e" vm="923">
        <v>#VALUE!</v>
      </c>
      <c r="U513" s="2" cm="1" vm="924">
        <f t="array" ref="U513">_FV(T513,"Population")</f>
        <v>24725</v>
      </c>
    </row>
    <row r="514" spans="20:21" x14ac:dyDescent="0.2">
      <c r="T514" s="15" t="e" vm="925">
        <v>#VALUE!</v>
      </c>
      <c r="U514" s="2" cm="1" vm="926">
        <f t="array" ref="U514">_FV(T514,"Population")</f>
        <v>113540</v>
      </c>
    </row>
    <row r="515" spans="20:21" x14ac:dyDescent="0.2">
      <c r="T515" s="15" t="e" vm="927">
        <v>#VALUE!</v>
      </c>
      <c r="U515" s="2" cm="1" vm="928">
        <f t="array" ref="U515">_FV(T515,"Population")</f>
        <v>90381</v>
      </c>
    </row>
    <row r="516" spans="20:21" x14ac:dyDescent="0.2">
      <c r="T516" s="15" t="e" vm="929">
        <v>#VALUE!</v>
      </c>
      <c r="U516" s="2" cm="1" vm="930">
        <f t="array" ref="U516">_FV(T516,"Population")</f>
        <v>62793</v>
      </c>
    </row>
    <row r="517" spans="20:21" x14ac:dyDescent="0.2">
      <c r="T517" s="15" t="e" vm="931">
        <v>#VALUE!</v>
      </c>
      <c r="U517" s="2" cm="1" vm="932">
        <f t="array" ref="U517">_FV(T517,"Population")</f>
        <v>128026</v>
      </c>
    </row>
    <row r="518" spans="20:21" x14ac:dyDescent="0.2">
      <c r="T518" s="15" t="e" vm="933">
        <v>#VALUE!</v>
      </c>
      <c r="U518" s="2" cm="1" vm="934">
        <f t="array" ref="U518">_FV(T518,"Population")</f>
        <v>681054</v>
      </c>
    </row>
    <row r="519" spans="20:21" x14ac:dyDescent="0.2">
      <c r="T519" s="15" t="e" vm="935">
        <v>#VALUE!</v>
      </c>
      <c r="U519" s="2" cm="1" vm="936">
        <f t="array" ref="U519">_FV(T519,"Population")</f>
        <v>48394</v>
      </c>
    </row>
    <row r="520" spans="20:21" x14ac:dyDescent="0.2">
      <c r="T520" s="15" t="e" vm="937">
        <v>#VALUE!</v>
      </c>
      <c r="U520" s="2" cm="1" vm="938">
        <f t="array" ref="U520">_FV(T520,"Population")</f>
        <v>413066</v>
      </c>
    </row>
    <row r="521" spans="20:21" x14ac:dyDescent="0.2">
      <c r="T521" s="15" t="e" vm="939">
        <v>#VALUE!</v>
      </c>
      <c r="U521" s="2" cm="1" vm="940">
        <f t="array" ref="U521">_FV(T521,"Population")</f>
        <v>12133</v>
      </c>
    </row>
    <row r="523" spans="20:21" x14ac:dyDescent="0.2">
      <c r="T523" s="15" t="e" vm="941">
        <v>#VALUE!</v>
      </c>
      <c r="U523" s="2" cm="1" vm="942">
        <f t="array" ref="U523">_FV(T523,"Population")</f>
        <v>21360</v>
      </c>
    </row>
    <row r="524" spans="20:21" x14ac:dyDescent="0.2">
      <c r="T524" s="15" t="e" vm="943">
        <v>#VALUE!</v>
      </c>
      <c r="U524" s="2" cm="1" vm="944">
        <f t="array" ref="U524">_FV(T524,"Population")</f>
        <v>97494</v>
      </c>
    </row>
    <row r="525" spans="20:21" x14ac:dyDescent="0.2">
      <c r="T525" s="15" t="e" vm="945">
        <v>#VALUE!</v>
      </c>
      <c r="U525" s="2" cm="1" vm="946">
        <f t="array" ref="U525">_FV(T525,"Population")</f>
        <v>99178</v>
      </c>
    </row>
    <row r="526" spans="20:21" x14ac:dyDescent="0.2">
      <c r="T526" s="15" t="e" vm="947">
        <v>#VALUE!</v>
      </c>
      <c r="U526" s="2" cm="1" vm="948">
        <f t="array" ref="U526">_FV(T526,"Population")</f>
        <v>59922</v>
      </c>
    </row>
    <row r="527" spans="20:21" x14ac:dyDescent="0.2">
      <c r="T527" s="15" t="e" vm="949">
        <v>#VALUE!</v>
      </c>
      <c r="U527" s="2" cm="1" vm="950">
        <f t="array" ref="U527">_FV(T527,"Population")</f>
        <v>176654</v>
      </c>
    </row>
    <row r="528" spans="20:21" x14ac:dyDescent="0.2">
      <c r="T528" s="15" t="e" vm="951">
        <v>#VALUE!</v>
      </c>
      <c r="U528" s="2" cm="1" vm="952">
        <f t="array" ref="U528">_FV(T528,"Population")</f>
        <v>39189</v>
      </c>
    </row>
    <row r="529" spans="20:21" x14ac:dyDescent="0.2">
      <c r="T529" s="15" t="e" vm="953">
        <v>#VALUE!</v>
      </c>
      <c r="U529" s="2" cm="1" vm="954">
        <f t="array" ref="U529">_FV(T529,"Population")</f>
        <v>85824</v>
      </c>
    </row>
    <row r="530" spans="20:21" x14ac:dyDescent="0.2">
      <c r="T530" s="15" t="e" vm="955">
        <v>#VALUE!</v>
      </c>
      <c r="U530" s="2" cm="1" vm="956">
        <f t="array" ref="U530">_FV(T530,"Population")</f>
        <v>494</v>
      </c>
    </row>
    <row r="531" spans="20:21" x14ac:dyDescent="0.2">
      <c r="T531" s="15" t="e" vm="957">
        <v>#VALUE!</v>
      </c>
      <c r="U531" s="2" cm="1" vm="958">
        <f t="array" ref="U531">_FV(T531,"Population")</f>
        <v>23683</v>
      </c>
    </row>
    <row r="532" spans="20:21" x14ac:dyDescent="0.2">
      <c r="T532" s="15" t="e" vm="959">
        <v>#VALUE!</v>
      </c>
      <c r="U532" s="2" cm="1" vm="960">
        <f t="array" ref="U532">_FV(T532,"Population")</f>
        <v>175535</v>
      </c>
    </row>
    <row r="533" spans="20:21" x14ac:dyDescent="0.2">
      <c r="T533" s="15" t="e" vm="961">
        <v>#VALUE!</v>
      </c>
      <c r="U533" s="2" cm="1" vm="962">
        <f t="array" ref="U533">_FV(T533,"Population")</f>
        <v>662248</v>
      </c>
    </row>
    <row r="535" spans="20:21" x14ac:dyDescent="0.2">
      <c r="T535" s="15" t="e" vm="963">
        <v>#VALUE!</v>
      </c>
      <c r="U535" s="2" cm="1" vm="964">
        <f t="array" ref="U535">_FV(T535,"Population")</f>
        <v>125845</v>
      </c>
    </row>
    <row r="536" spans="20:21" x14ac:dyDescent="0.2">
      <c r="T536" s="15" t="e" vm="965">
        <v>#VALUE!</v>
      </c>
      <c r="U536" s="2" cm="1" vm="966">
        <f t="array" ref="U536">_FV(T536,"Population")</f>
        <v>43963</v>
      </c>
    </row>
    <row r="537" spans="20:21" x14ac:dyDescent="0.2">
      <c r="T537" s="15" t="e" vm="967">
        <v>#VALUE!</v>
      </c>
      <c r="U537" s="2" cm="1" vm="968">
        <f t="array" ref="U537">_FV(T537,"Population")</f>
        <v>94831</v>
      </c>
    </row>
    <row r="538" spans="20:21" x14ac:dyDescent="0.2">
      <c r="T538" s="15" t="e" vm="969">
        <v>#VALUE!</v>
      </c>
      <c r="U538" s="2" cm="1" vm="970">
        <f t="array" ref="U538">_FV(T538,"Population")</f>
        <v>50135</v>
      </c>
    </row>
    <row r="539" spans="20:21" x14ac:dyDescent="0.2">
      <c r="T539" s="15" t="e" vm="971">
        <v>#VALUE!</v>
      </c>
      <c r="U539" s="2" cm="1" vm="972">
        <f t="array" ref="U539">_FV(T539,"Population")</f>
        <v>18411</v>
      </c>
    </row>
    <row r="540" spans="20:21" x14ac:dyDescent="0.2">
      <c r="T540" s="15" t="e" vm="973">
        <v>#VALUE!</v>
      </c>
      <c r="U540" s="2" cm="1" vm="974">
        <f t="array" ref="U540">_FV(T540,"Population")</f>
        <v>24695</v>
      </c>
    </row>
    <row r="541" spans="20:21" x14ac:dyDescent="0.2">
      <c r="T541" s="15" t="e" vm="975">
        <v>#VALUE!</v>
      </c>
      <c r="U541" s="2" cm="1" vm="976">
        <f t="array" ref="U541">_FV(T541,"Population")</f>
        <v>58039</v>
      </c>
    </row>
    <row r="542" spans="20:21" x14ac:dyDescent="0.2">
      <c r="T542" s="15" t="e" vm="977">
        <v>#VALUE!</v>
      </c>
      <c r="U542" s="2" cm="1" vm="978">
        <f t="array" ref="U542">_FV(T542,"Population")</f>
        <v>26814</v>
      </c>
    </row>
    <row r="543" spans="20:21" x14ac:dyDescent="0.2">
      <c r="T543" s="15" t="e" vm="979">
        <v>#VALUE!</v>
      </c>
      <c r="U543" s="2" cm="1" vm="980">
        <f t="array" ref="U543">_FV(T543,"Population")</f>
        <v>34075</v>
      </c>
    </row>
    <row r="544" spans="20:21" x14ac:dyDescent="0.2">
      <c r="T544" s="15" t="e" vm="981">
        <v>#VALUE!</v>
      </c>
      <c r="U544" s="2" cm="1" vm="982">
        <f t="array" ref="U544">_FV(T544,"Population")</f>
        <v>1603797</v>
      </c>
    </row>
    <row r="545" spans="20:21" x14ac:dyDescent="0.2">
      <c r="T545" s="15" t="e" vm="983">
        <v>#VALUE!</v>
      </c>
      <c r="U545" s="2" cm="1" vm="984">
        <f t="array" ref="U545">_FV(T545,"Population")</f>
        <v>302971</v>
      </c>
    </row>
    <row r="546" spans="20:21" x14ac:dyDescent="0.2">
      <c r="T546" s="15" t="e" vm="985">
        <v>#VALUE!</v>
      </c>
      <c r="U546" s="2" cm="1" vm="986">
        <f t="array" ref="U546">_FV(T546,"Population")</f>
        <v>95112</v>
      </c>
    </row>
    <row r="547" spans="20:21" x14ac:dyDescent="0.2">
      <c r="T547" s="15" t="e" vm="987">
        <v>#VALUE!</v>
      </c>
      <c r="U547" s="2" cm="1" vm="988">
        <f t="array" ref="U547">_FV(T547,"Population")</f>
        <v>76328</v>
      </c>
    </row>
    <row r="548" spans="20:21" x14ac:dyDescent="0.2">
      <c r="T548" s="15" t="e" vm="989">
        <v>#VALUE!</v>
      </c>
      <c r="U548" s="2" cm="1" vm="990">
        <f t="array" ref="U548">_FV(T548,"Population")</f>
        <v>40501</v>
      </c>
    </row>
    <row r="549" spans="20:21" x14ac:dyDescent="0.2">
      <c r="T549" s="15" t="e" vm="991">
        <v>#VALUE!</v>
      </c>
      <c r="U549" s="2" cm="1" vm="992">
        <f t="array" ref="U549">_FV(T549,"Population")</f>
        <v>27754</v>
      </c>
    </row>
    <row r="550" spans="20:21" x14ac:dyDescent="0.2">
      <c r="T550" s="15" t="e" vm="849">
        <v>#VALUE!</v>
      </c>
      <c r="U550" s="2" cm="1" vm="850">
        <f t="array" ref="U550">_FV(T550,"Population")</f>
        <v>8804190</v>
      </c>
    </row>
    <row r="552" spans="20:21" x14ac:dyDescent="0.2">
      <c r="T552" s="15" t="e" vm="993">
        <v>#VALUE!</v>
      </c>
      <c r="U552" s="2" cm="1" vm="994">
        <f t="array" ref="U552">_FV(T552,"Population")</f>
        <v>25163</v>
      </c>
    </row>
    <row r="553" spans="20:21" x14ac:dyDescent="0.2">
      <c r="T553" s="15" t="e" vm="995">
        <v>#VALUE!</v>
      </c>
      <c r="U553" s="2" cm="1" vm="996">
        <f t="array" ref="U553">_FV(T553,"Population")</f>
        <v>75604</v>
      </c>
    </row>
    <row r="554" spans="20:21" x14ac:dyDescent="0.2">
      <c r="T554" s="15" t="e" vm="997">
        <v>#VALUE!</v>
      </c>
      <c r="U554" s="2" cm="1" vm="998">
        <f t="array" ref="U554">_FV(T554,"Population")</f>
        <v>190934</v>
      </c>
    </row>
    <row r="556" spans="20:21" x14ac:dyDescent="0.2">
      <c r="T556" s="15" t="e" vm="999">
        <v>#VALUE!</v>
      </c>
      <c r="U556" s="2" cm="1" vm="1000">
        <f t="array" ref="U556">_FV(T556,"Population")</f>
        <v>150227</v>
      </c>
    </row>
    <row r="557" spans="20:21" x14ac:dyDescent="0.2">
      <c r="T557" s="15" t="e" vm="1001">
        <v>#VALUE!</v>
      </c>
      <c r="U557" s="2" cm="1" vm="1002">
        <f t="array" ref="U557">_FV(T557,"Population")</f>
        <v>17681</v>
      </c>
    </row>
    <row r="558" spans="20:21" x14ac:dyDescent="0.2">
      <c r="T558" s="15" t="e" vm="1003">
        <v>#VALUE!</v>
      </c>
      <c r="U558" s="2" cm="1" vm="1004">
        <f t="array" ref="U558">_FV(T558,"Population")</f>
        <v>136632</v>
      </c>
    </row>
    <row r="559" spans="20:21" x14ac:dyDescent="0.2">
      <c r="T559" s="15" t="e" vm="885">
        <v>#VALUE!</v>
      </c>
      <c r="U559" s="2" cm="1" vm="886">
        <f t="array" ref="U559">_FV(T559,"Population")</f>
        <v>70720</v>
      </c>
    </row>
    <row r="560" spans="20:21" x14ac:dyDescent="0.2">
      <c r="T560" s="15" t="e" vm="1005">
        <v>#VALUE!</v>
      </c>
      <c r="U560" s="2" cm="1" vm="1006">
        <f t="array" ref="U560">_FV(T560,"Population")</f>
        <v>35682</v>
      </c>
    </row>
    <row r="561" spans="20:21" x14ac:dyDescent="0.2">
      <c r="T561" s="15" t="e" vm="1007">
        <v>#VALUE!</v>
      </c>
      <c r="U561" s="2" cm="1" vm="1008">
        <f t="array" ref="U561">_FV(T561,"Population")</f>
        <v>38732</v>
      </c>
    </row>
    <row r="563" spans="20:21" x14ac:dyDescent="0.2">
      <c r="T563" s="15" t="e" vm="1009">
        <v>#VALUE!</v>
      </c>
      <c r="U563" s="2" cm="1" vm="1010">
        <f t="array" ref="U563">_FV(T563,"Population")</f>
        <v>28495</v>
      </c>
    </row>
    <row r="564" spans="20:21" x14ac:dyDescent="0.2">
      <c r="T564" s="15" t="e" vm="1011">
        <v>#VALUE!</v>
      </c>
      <c r="U564" s="2" cm="1" vm="1012">
        <f t="array" ref="U564">_FV(T564,"Population")</f>
        <v>14091</v>
      </c>
    </row>
    <row r="565" spans="20:21" x14ac:dyDescent="0.2">
      <c r="T565" s="15" t="e" vm="1013">
        <v>#VALUE!</v>
      </c>
      <c r="U565" s="2" cm="1" vm="1014">
        <f t="array" ref="U565">_FV(T565,"Population")</f>
        <v>74703</v>
      </c>
    </row>
    <row r="566" spans="20:21" x14ac:dyDescent="0.2">
      <c r="T566" s="15" t="e" vm="1015">
        <v>#VALUE!</v>
      </c>
      <c r="U566" s="2" cm="1" vm="1016">
        <f t="array" ref="U566">_FV(T566,"Population")</f>
        <v>192517</v>
      </c>
    </row>
    <row r="568" spans="20:21" x14ac:dyDescent="0.2">
      <c r="T568" s="15" t="e" vm="1017">
        <v>#VALUE!</v>
      </c>
      <c r="U568" s="2" cm="1" vm="1018">
        <f t="array" ref="U568">_FV(T568,"Population")</f>
        <v>181099</v>
      </c>
    </row>
    <row r="569" spans="20:21" x14ac:dyDescent="0.2">
      <c r="T569" s="15" t="e" vm="1019">
        <v>#VALUE!</v>
      </c>
      <c r="U569" s="2" cm="1" vm="1020">
        <f t="array" ref="U569">_FV(T569,"Population")</f>
        <v>166722</v>
      </c>
    </row>
    <row r="570" spans="20:21" x14ac:dyDescent="0.2">
      <c r="T570" s="15" t="e" vm="1021">
        <v>#VALUE!</v>
      </c>
      <c r="U570" s="2" cm="1" vm="1022">
        <f t="array" ref="U570">_FV(T570,"Population")</f>
        <v>34842</v>
      </c>
    </row>
    <row r="571" spans="20:21" x14ac:dyDescent="0.2">
      <c r="T571" s="15" t="e" vm="1023">
        <v>#VALUE!</v>
      </c>
      <c r="U571" s="2" cm="1" vm="1024">
        <f t="array" ref="U571">_FV(T571,"Population")</f>
        <v>16164</v>
      </c>
    </row>
    <row r="572" spans="20:21" x14ac:dyDescent="0.2">
      <c r="T572" s="15" t="e" vm="1025">
        <v>#VALUE!</v>
      </c>
      <c r="U572" s="2" cm="1" vm="1026">
        <f t="array" ref="U572">_FV(T572,"Population")</f>
        <v>41333</v>
      </c>
    </row>
    <row r="573" spans="20:21" x14ac:dyDescent="0.2">
      <c r="T573" s="15" t="e" vm="695">
        <v>#VALUE!</v>
      </c>
      <c r="U573" s="2" cm="1" vm="696">
        <f t="array" ref="U573">_FV(T573,"Population")</f>
        <v>153701</v>
      </c>
    </row>
    <row r="574" spans="20:21" x14ac:dyDescent="0.2">
      <c r="T574" s="15" t="e" vm="1027">
        <v>#VALUE!</v>
      </c>
      <c r="U574" s="2" cm="1" vm="1028">
        <f t="array" ref="U574">_FV(T574,"Population")</f>
        <v>71046</v>
      </c>
    </row>
    <row r="575" spans="20:21" x14ac:dyDescent="0.2">
      <c r="T575" s="15" t="e" vm="1029">
        <v>#VALUE!</v>
      </c>
      <c r="U575" s="2" cm="1" vm="1030">
        <f t="array" ref="U575">_FV(T575,"Population")</f>
        <v>55442</v>
      </c>
    </row>
    <row r="576" spans="20:21" x14ac:dyDescent="0.2">
      <c r="T576" s="15" t="e" vm="1031">
        <v>#VALUE!</v>
      </c>
      <c r="U576" s="2" cm="1" vm="1032">
        <f t="array" ref="U576">_FV(T576,"Population")</f>
        <v>190740</v>
      </c>
    </row>
    <row r="577" spans="20:21" x14ac:dyDescent="0.2">
      <c r="T577" s="15" t="e" vm="1033">
        <v>#VALUE!</v>
      </c>
      <c r="U577" s="2" cm="1" vm="1034">
        <f t="array" ref="U577">_FV(T577,"Population")</f>
        <v>13788</v>
      </c>
    </row>
    <row r="578" spans="20:21" x14ac:dyDescent="0.2">
      <c r="T578" s="15" t="e" vm="1035">
        <v>#VALUE!</v>
      </c>
      <c r="U578" s="2" cm="1" vm="1036">
        <f t="array" ref="U578">_FV(T578,"Population")</f>
        <v>633104</v>
      </c>
    </row>
    <row r="579" spans="20:21" x14ac:dyDescent="0.2">
      <c r="T579" s="15" t="e" vm="1037">
        <v>#VALUE!</v>
      </c>
      <c r="U579" s="2" cm="1" vm="1038">
        <f t="array" ref="U579">_FV(T579,"Population")</f>
        <v>689447</v>
      </c>
    </row>
    <row r="580" spans="20:21" x14ac:dyDescent="0.2">
      <c r="T580" s="15" t="e" vm="1039">
        <v>#VALUE!</v>
      </c>
      <c r="U580" s="2" cm="1" vm="1040">
        <f t="array" ref="U580">_FV(T580,"Population")</f>
        <v>11170</v>
      </c>
    </row>
    <row r="582" spans="20:21" x14ac:dyDescent="0.2">
      <c r="T582" s="15" t="e" vm="1041">
        <v>#VALUE!</v>
      </c>
      <c r="U582" s="2" cm="1" vm="1042">
        <f t="array" ref="U582">_FV(T582,"Population")</f>
        <v>125182</v>
      </c>
    </row>
    <row r="583" spans="20:21" x14ac:dyDescent="0.2">
      <c r="T583" s="15" t="e" vm="1043">
        <v>#VALUE!</v>
      </c>
      <c r="U583" s="2" cm="1" vm="1044">
        <f t="array" ref="U583">_FV(T583,"Population")</f>
        <v>200393</v>
      </c>
    </row>
    <row r="584" spans="20:21" x14ac:dyDescent="0.2">
      <c r="T584" s="15" t="e" vm="1045">
        <v>#VALUE!</v>
      </c>
      <c r="U584" s="2" cm="1" vm="1046">
        <f t="array" ref="U584">_FV(T584,"Population")</f>
        <v>394266</v>
      </c>
    </row>
    <row r="585" spans="20:21" x14ac:dyDescent="0.2">
      <c r="T585" s="15" t="e" vm="1047">
        <v>#VALUE!</v>
      </c>
      <c r="U585" s="2" cm="1" vm="1048">
        <f t="array" ref="U585">_FV(T585,"Population")</f>
        <v>961855</v>
      </c>
    </row>
    <row r="586" spans="20:21" x14ac:dyDescent="0.2">
      <c r="T586" s="15" t="e" vm="1049">
        <v>#VALUE!</v>
      </c>
      <c r="U586" s="2" cm="1" vm="1050">
        <f t="array" ref="U586">_FV(T586,"Population")</f>
        <v>115282</v>
      </c>
    </row>
    <row r="587" spans="20:21" x14ac:dyDescent="0.2">
      <c r="T587" s="15" t="e" vm="1051">
        <v>#VALUE!</v>
      </c>
      <c r="U587" s="2" cm="1" vm="1052">
        <f t="array" ref="U587">_FV(T587,"Population")</f>
        <v>186738</v>
      </c>
    </row>
    <row r="588" spans="20:21" x14ac:dyDescent="0.2">
      <c r="T588" s="15" t="e" vm="1053">
        <v>#VALUE!</v>
      </c>
      <c r="U588" s="2" cm="1" vm="1054">
        <f t="array" ref="U588">_FV(T588,"Population")</f>
        <v>83980</v>
      </c>
    </row>
    <row r="589" spans="20:21" x14ac:dyDescent="0.2">
      <c r="T589" s="15" t="e" vm="1055">
        <v>#VALUE!</v>
      </c>
      <c r="U589" s="2" cm="1" vm="1056">
        <f t="array" ref="U589">_FV(T589,"Population")</f>
        <v>77595</v>
      </c>
    </row>
    <row r="590" spans="20:21" x14ac:dyDescent="0.2">
      <c r="T590" s="15" t="e" vm="1057">
        <v>#VALUE!</v>
      </c>
      <c r="U590" s="2" cm="1" vm="1058">
        <f t="array" ref="U590">_FV(T590,"Population")</f>
        <v>120511</v>
      </c>
    </row>
    <row r="591" spans="20:21" x14ac:dyDescent="0.2">
      <c r="T591" s="15" t="e" vm="1059">
        <v>#VALUE!</v>
      </c>
      <c r="U591" s="2" cm="1" vm="1060">
        <f t="array" ref="U591">_FV(T591,"Population")</f>
        <v>89956</v>
      </c>
    </row>
    <row r="592" spans="20:21" x14ac:dyDescent="0.2">
      <c r="T592" s="15" t="e" vm="1061">
        <v>#VALUE!</v>
      </c>
      <c r="U592" s="2" cm="1" vm="1062">
        <f t="array" ref="U592">_FV(T592,"Population")</f>
        <v>317863</v>
      </c>
    </row>
    <row r="593" spans="20:21" x14ac:dyDescent="0.2">
      <c r="T593" s="15" t="e" vm="1063">
        <v>#VALUE!</v>
      </c>
      <c r="U593" s="2" cm="1" vm="1064">
        <f t="array" ref="U593">_FV(T593,"Population")</f>
        <v>1304379</v>
      </c>
    </row>
    <row r="594" spans="20:21" x14ac:dyDescent="0.2">
      <c r="T594" s="15" t="e" vm="1065">
        <v>#VALUE!</v>
      </c>
      <c r="U594" s="2" cm="1" vm="1066">
        <f t="array" ref="U594">_FV(T594,"Population")</f>
        <v>139869</v>
      </c>
    </row>
    <row r="595" spans="20:21" x14ac:dyDescent="0.2">
      <c r="T595" s="15" t="e" vm="1067">
        <v>#VALUE!</v>
      </c>
      <c r="U595" s="2" cm="1" vm="1068">
        <f t="array" ref="U595">_FV(T595,"Population")</f>
        <v>100243</v>
      </c>
    </row>
    <row r="596" spans="20:21" x14ac:dyDescent="0.2">
      <c r="T596" s="15" t="e" vm="1069">
        <v>#VALUE!</v>
      </c>
      <c r="U596" s="2" cm="1" vm="1070">
        <f t="array" ref="U596">_FV(T596,"Population")</f>
        <v>678815</v>
      </c>
    </row>
    <row r="597" spans="20:21" x14ac:dyDescent="0.2">
      <c r="T597" s="15" t="e" vm="1071">
        <v>#VALUE!</v>
      </c>
      <c r="U597" s="2" cm="1" vm="1072">
        <f t="array" ref="U597">_FV(T597,"Population")</f>
        <v>918915</v>
      </c>
    </row>
    <row r="598" spans="20:21" x14ac:dyDescent="0.2">
      <c r="T598" s="15" t="e" vm="1073">
        <v>#VALUE!</v>
      </c>
      <c r="U598" s="2" cm="1" vm="1074">
        <f t="array" ref="U598">_FV(T598,"Population")</f>
        <v>53695</v>
      </c>
    </row>
    <row r="599" spans="20:21" x14ac:dyDescent="0.2">
      <c r="T599" s="15" t="e" vm="1075">
        <v>#VALUE!</v>
      </c>
      <c r="U599" s="2" cm="1" vm="1076">
        <f t="array" ref="U599">_FV(T599,"Population")</f>
        <v>246018</v>
      </c>
    </row>
    <row r="600" spans="20:21" x14ac:dyDescent="0.2">
      <c r="T600" s="15" t="e" vm="1077">
        <v>#VALUE!</v>
      </c>
      <c r="U600" s="2" cm="1" vm="1078">
        <f t="array" ref="U600">_FV(T600,"Population")</f>
        <v>67176</v>
      </c>
    </row>
    <row r="601" spans="20:21" x14ac:dyDescent="0.2">
      <c r="T601" s="15" t="e" vm="1079">
        <v>#VALUE!</v>
      </c>
      <c r="U601" s="2" cm="1" vm="1080">
        <f t="array" ref="U601">_FV(T601,"Population")</f>
        <v>71829</v>
      </c>
    </row>
    <row r="602" spans="20:21" x14ac:dyDescent="0.2">
      <c r="T602" s="15" t="e" vm="1081">
        <v>#VALUE!</v>
      </c>
      <c r="U602" s="2" cm="1" vm="1082">
        <f t="array" ref="U602">_FV(T602,"Population")</f>
        <v>2304580</v>
      </c>
    </row>
    <row r="603" spans="20:21" x14ac:dyDescent="0.2">
      <c r="T603" s="15" t="e" vm="1083">
        <v>#VALUE!</v>
      </c>
      <c r="U603" s="2" cm="1" vm="1084">
        <f t="array" ref="U603">_FV(T603,"Population")</f>
        <v>153095</v>
      </c>
    </row>
    <row r="604" spans="20:21" x14ac:dyDescent="0.2">
      <c r="T604" s="15" t="e" vm="1085">
        <v>#VALUE!</v>
      </c>
      <c r="U604" s="2" cm="1" vm="1086">
        <f t="array" ref="U604">_FV(T604,"Population")</f>
        <v>255205</v>
      </c>
    </row>
    <row r="605" spans="20:21" x14ac:dyDescent="0.2">
      <c r="T605" s="15" t="e" vm="1087">
        <v>#VALUE!</v>
      </c>
      <c r="U605" s="2" cm="1" vm="1088">
        <f t="array" ref="U605">_FV(T605,"Population")</f>
        <v>114392</v>
      </c>
    </row>
    <row r="606" spans="20:21" x14ac:dyDescent="0.2">
      <c r="T606" s="15" t="e" vm="1089">
        <v>#VALUE!</v>
      </c>
      <c r="U606" s="2" cm="1" vm="1090">
        <f t="array" ref="U606">_FV(T606,"Population")</f>
        <v>257141</v>
      </c>
    </row>
    <row r="607" spans="20:21" x14ac:dyDescent="0.2">
      <c r="T607" s="15" t="e" vm="1091">
        <v>#VALUE!</v>
      </c>
      <c r="U607" s="2" cm="1" vm="1092">
        <f t="array" ref="U607">_FV(T607,"Population")</f>
        <v>1788</v>
      </c>
    </row>
    <row r="608" spans="20:21" x14ac:dyDescent="0.2">
      <c r="T608" s="15" t="e" vm="1093">
        <v>#VALUE!</v>
      </c>
      <c r="U608" s="2" cm="1" vm="1094">
        <f t="array" ref="U608">_FV(T608,"Population")</f>
        <v>142210</v>
      </c>
    </row>
    <row r="609" spans="20:21" x14ac:dyDescent="0.2">
      <c r="T609" s="15" t="e" vm="1095">
        <v>#VALUE!</v>
      </c>
      <c r="U609" s="2" cm="1" vm="1096">
        <f t="array" ref="U609">_FV(T609,"Population")</f>
        <v>150108</v>
      </c>
    </row>
    <row r="610" spans="20:21" x14ac:dyDescent="0.2">
      <c r="T610" s="15" t="e" vm="1097">
        <v>#VALUE!</v>
      </c>
      <c r="U610" s="2" cm="1" vm="1098">
        <f t="array" ref="U610">_FV(T610,"Population")</f>
        <v>132524</v>
      </c>
    </row>
    <row r="611" spans="20:21" x14ac:dyDescent="0.2">
      <c r="T611" s="15" t="e" vm="1099">
        <v>#VALUE!</v>
      </c>
      <c r="U611" s="2" cm="1" vm="1100">
        <f t="array" ref="U611">_FV(T611,"Population")</f>
        <v>114428</v>
      </c>
    </row>
    <row r="612" spans="20:21" x14ac:dyDescent="0.2">
      <c r="T612" s="15" t="e" vm="1101">
        <v>#VALUE!</v>
      </c>
      <c r="U612" s="2" cm="1" vm="1102">
        <f t="array" ref="U612">_FV(T612,"Population")</f>
        <v>125828</v>
      </c>
    </row>
    <row r="613" spans="20:21" x14ac:dyDescent="0.2">
      <c r="T613" s="15" t="e" vm="1103">
        <v>#VALUE!</v>
      </c>
      <c r="U613" s="2" cm="1" vm="1104">
        <f t="array" ref="U613">_FV(T613,"Population")</f>
        <v>65191</v>
      </c>
    </row>
    <row r="614" spans="20:21" x14ac:dyDescent="0.2">
      <c r="T614" s="15" t="e" vm="1105">
        <v>#VALUE!</v>
      </c>
      <c r="U614" s="2" cm="1" vm="1106">
        <f t="array" ref="U614">_FV(T614,"Population")</f>
        <v>285494</v>
      </c>
    </row>
    <row r="615" spans="20:21" x14ac:dyDescent="0.2">
      <c r="T615" s="15" t="e" vm="1107">
        <v>#VALUE!</v>
      </c>
      <c r="U615" s="2" cm="1" vm="1108">
        <f t="array" ref="U615">_FV(T615,"Population")</f>
        <v>10070</v>
      </c>
    </row>
    <row r="616" spans="20:21" x14ac:dyDescent="0.2">
      <c r="T616" s="15" t="e" vm="1109">
        <v>#VALUE!</v>
      </c>
      <c r="U616" s="2" cm="1" vm="1110">
        <f t="array" ref="U616">_FV(T616,"Population")</f>
        <v>119468</v>
      </c>
    </row>
    <row r="617" spans="20:21" x14ac:dyDescent="0.2">
      <c r="T617" s="15" t="e" vm="1111">
        <v>#VALUE!</v>
      </c>
      <c r="U617" s="2" cm="1" vm="1112">
        <f t="array" ref="U617">_FV(T617,"Population")</f>
        <v>99893</v>
      </c>
    </row>
    <row r="618" spans="20:21" x14ac:dyDescent="0.2">
      <c r="T618" s="15" t="e" vm="1113">
        <v>#VALUE!</v>
      </c>
      <c r="U618" s="2" cm="1" vm="1114">
        <f t="array" ref="U618">_FV(T618,"Population")</f>
        <v>1434625</v>
      </c>
    </row>
    <row r="619" spans="20:21" x14ac:dyDescent="0.2">
      <c r="T619" s="15" t="e" vm="1115">
        <v>#VALUE!</v>
      </c>
      <c r="U619" s="2" cm="1" vm="1116">
        <f t="array" ref="U619">_FV(T619,"Population")</f>
        <v>67553</v>
      </c>
    </row>
    <row r="620" spans="20:21" x14ac:dyDescent="0.2">
      <c r="T620" s="15" t="e" vm="1117">
        <v>#VALUE!</v>
      </c>
      <c r="U620" s="2" cm="1" vm="1118">
        <f t="array" ref="U620">_FV(T620,"Population")</f>
        <v>111026</v>
      </c>
    </row>
    <row r="621" spans="20:21" x14ac:dyDescent="0.2">
      <c r="T621" s="15" t="e" vm="1119">
        <v>#VALUE!</v>
      </c>
      <c r="U621" s="2" cm="1" vm="1120">
        <f t="array" ref="U621">_FV(T621,"Population")</f>
        <v>51898</v>
      </c>
    </row>
    <row r="622" spans="20:21" x14ac:dyDescent="0.2">
      <c r="T622" s="15" t="e" vm="1121">
        <v>#VALUE!</v>
      </c>
      <c r="U622" s="2" cm="1" vm="1122">
        <f t="array" ref="U622">_FV(T622,"Population")</f>
        <v>114436</v>
      </c>
    </row>
    <row r="623" spans="20:21" x14ac:dyDescent="0.2">
      <c r="T623" s="15" t="e" vm="1123">
        <v>#VALUE!</v>
      </c>
      <c r="U623" s="2" cm="1" vm="1124">
        <f t="array" ref="U623">_FV(T623,"Population")</f>
        <v>105995</v>
      </c>
    </row>
    <row r="624" spans="20:21" x14ac:dyDescent="0.2">
      <c r="T624" s="15" t="e" vm="1125">
        <v>#VALUE!</v>
      </c>
      <c r="U624" s="2" cm="1" vm="1126">
        <f t="array" ref="U624">_FV(T624,"Population")</f>
        <v>65534</v>
      </c>
    </row>
    <row r="625" spans="20:21" x14ac:dyDescent="0.2">
      <c r="T625" s="15" t="e" vm="1127">
        <v>#VALUE!</v>
      </c>
      <c r="U625" s="2" cm="1" vm="1128">
        <f t="array" ref="U625">_FV(T625,"Population")</f>
        <v>138486</v>
      </c>
    </row>
    <row r="626" spans="20:21" x14ac:dyDescent="0.2">
      <c r="T626" s="15" t="e" vm="1129">
        <v>#VALUE!</v>
      </c>
      <c r="U626" s="2" cm="1" vm="1130">
        <f t="array" ref="U626">_FV(T626,"Population")</f>
        <v>102316</v>
      </c>
    </row>
    <row r="628" spans="20:21" x14ac:dyDescent="0.2">
      <c r="T628" s="15" t="e" vm="1131">
        <v>#VALUE!</v>
      </c>
      <c r="U628" s="2" cm="1" vm="1132">
        <f t="array" ref="U628">_FV(T628,"Population")</f>
        <v>52778</v>
      </c>
    </row>
    <row r="629" spans="20:21" x14ac:dyDescent="0.2">
      <c r="T629" s="15" t="e" vm="1133">
        <v>#VALUE!</v>
      </c>
      <c r="U629" s="2" cm="1" vm="1134">
        <f t="array" ref="U629">_FV(T629,"Population")</f>
        <v>8396</v>
      </c>
    </row>
    <row r="630" spans="20:21" x14ac:dyDescent="0.2">
      <c r="T630" s="15" t="e" vm="1135">
        <v>#VALUE!</v>
      </c>
      <c r="U630" s="2" cm="1" vm="1136">
        <f t="array" ref="U630">_FV(T630,"Population")</f>
        <v>115162</v>
      </c>
    </row>
    <row r="631" spans="20:21" x14ac:dyDescent="0.2">
      <c r="T631" s="15" t="e" vm="1137">
        <v>#VALUE!</v>
      </c>
      <c r="U631" s="2" cm="1" vm="1138">
        <f t="array" ref="U631">_FV(T631,"Population")</f>
        <v>199723</v>
      </c>
    </row>
    <row r="632" spans="20:21" x14ac:dyDescent="0.2">
      <c r="T632" s="15" t="e" vm="1139">
        <v>#VALUE!</v>
      </c>
      <c r="U632" s="2" cm="1" vm="1140">
        <f t="array" ref="U632">_FV(T632,"Population")</f>
        <v>95342</v>
      </c>
    </row>
    <row r="633" spans="20:21" x14ac:dyDescent="0.2">
      <c r="T633" s="15" t="e" vm="1141">
        <v>#VALUE!</v>
      </c>
      <c r="U633" s="2" cm="1" vm="1142">
        <f t="array" ref="U633">_FV(T633,"Population")</f>
        <v>60448</v>
      </c>
    </row>
    <row r="635" spans="20:21" x14ac:dyDescent="0.2">
      <c r="T635" s="15" t="e" vm="1143">
        <v>#VALUE!</v>
      </c>
      <c r="U635" s="2" cm="1" vm="1144">
        <f t="array" ref="U635">_FV(T635,"Population")</f>
        <v>44743</v>
      </c>
    </row>
    <row r="636" spans="20:21" x14ac:dyDescent="0.2">
      <c r="T636" s="15" t="e" vm="1145">
        <v>#VALUE!</v>
      </c>
      <c r="U636" s="2" cm="1" vm="1146">
        <f t="array" ref="U636">_FV(T636,"Population")</f>
        <v>121859</v>
      </c>
    </row>
    <row r="637" spans="20:21" x14ac:dyDescent="0.2">
      <c r="T637" s="15" t="e" vm="1147">
        <v>#VALUE!</v>
      </c>
      <c r="U637" s="2" cm="1" vm="1148">
        <f t="array" ref="U637">_FV(T637,"Population")</f>
        <v>1856063</v>
      </c>
    </row>
    <row r="638" spans="20:21" x14ac:dyDescent="0.2">
      <c r="T638" s="15" t="e" vm="1149">
        <v>#VALUE!</v>
      </c>
      <c r="U638" s="2" cm="1" vm="1150">
        <f t="array" ref="U638">_FV(T638,"Population")</f>
        <v>1407</v>
      </c>
    </row>
    <row r="639" spans="20:21" x14ac:dyDescent="0.2">
      <c r="T639" s="15" t="e" vm="1151">
        <v>#VALUE!</v>
      </c>
      <c r="U639" s="2" cm="1" vm="1152">
        <f t="array" ref="U639">_FV(T639,"Population")</f>
        <v>9152</v>
      </c>
    </row>
    <row r="640" spans="20:21" x14ac:dyDescent="0.2">
      <c r="T640" s="15" t="e" vm="1153">
        <v>#VALUE!</v>
      </c>
      <c r="U640" s="2" cm="1" vm="1154">
        <f t="array" ref="U640">_FV(T640,"Population")</f>
        <v>8074</v>
      </c>
    </row>
    <row r="642" spans="20:21" x14ac:dyDescent="0.2">
      <c r="T642" s="15" t="e" vm="1155">
        <v>#VALUE!</v>
      </c>
      <c r="U642" s="2" cm="1" vm="1156">
        <f t="array" ref="U642">_FV(T642,"Population")</f>
        <v>44826</v>
      </c>
    </row>
    <row r="643" spans="20:21" x14ac:dyDescent="0.2">
      <c r="T643" s="15" t="e" vm="1157">
        <v>#VALUE!</v>
      </c>
      <c r="U643" s="2" cm="1" vm="1158">
        <f t="array" ref="U643">_FV(T643,"Population")</f>
        <v>46553</v>
      </c>
    </row>
    <row r="644" spans="20:21" x14ac:dyDescent="0.2">
      <c r="T644" s="15" t="e" vm="1159">
        <v>#VALUE!</v>
      </c>
      <c r="U644" s="2" cm="1" vm="1160">
        <f t="array" ref="U644">_FV(T644,"Population")</f>
        <v>27982</v>
      </c>
    </row>
    <row r="645" spans="20:21" x14ac:dyDescent="0.2">
      <c r="T645" s="15" t="e" vm="1161">
        <v>#VALUE!</v>
      </c>
      <c r="U645" s="2" cm="1" vm="1162">
        <f t="array" ref="U645">_FV(T645,"Population")</f>
        <v>137148</v>
      </c>
    </row>
    <row r="646" spans="20:21" x14ac:dyDescent="0.2">
      <c r="T646" s="15" t="e" vm="1163">
        <v>#VALUE!</v>
      </c>
      <c r="U646" s="2" cm="1" vm="1164">
        <f t="array" ref="U646">_FV(T646,"Population")</f>
        <v>51814</v>
      </c>
    </row>
    <row r="647" spans="20:21" x14ac:dyDescent="0.2">
      <c r="T647" s="15" t="e" vm="1165">
        <v>#VALUE!</v>
      </c>
      <c r="U647" s="2" cm="1" vm="1166">
        <f t="array" ref="U647">_FV(T647,"Population")</f>
        <v>79009</v>
      </c>
    </row>
    <row r="648" spans="20:21" x14ac:dyDescent="0.2">
      <c r="T648" s="15" t="e" vm="1167">
        <v>#VALUE!</v>
      </c>
      <c r="U648" s="2" cm="1" vm="1168">
        <f t="array" ref="U648">_FV(T648,"Population")</f>
        <v>186247</v>
      </c>
    </row>
    <row r="649" spans="20:21" x14ac:dyDescent="0.2">
      <c r="T649" s="15" t="e" vm="1169">
        <v>#VALUE!</v>
      </c>
      <c r="U649" s="2" cm="1" vm="1170">
        <f t="array" ref="U649">_FV(T649,"Population")</f>
        <v>238005</v>
      </c>
    </row>
    <row r="650" spans="20:21" x14ac:dyDescent="0.2">
      <c r="T650" s="15" t="e" vm="1171">
        <v>#VALUE!</v>
      </c>
      <c r="U650" s="2" cm="1" vm="1172">
        <f t="array" ref="U650">_FV(T650,"Population")</f>
        <v>226610</v>
      </c>
    </row>
    <row r="651" spans="20:21" x14ac:dyDescent="0.2">
      <c r="T651" s="15" t="e" vm="1173">
        <v>#VALUE!</v>
      </c>
      <c r="U651" s="2" cm="1" vm="1174">
        <f t="array" ref="U651">_FV(T651,"Population")</f>
        <v>100011</v>
      </c>
    </row>
    <row r="652" spans="20:21" x14ac:dyDescent="0.2">
      <c r="T652" s="15" t="e" vm="1175">
        <v>#VALUE!</v>
      </c>
      <c r="U652" s="2" cm="1" vm="1176">
        <f t="array" ref="U652">_FV(T652,"Population")</f>
        <v>459470</v>
      </c>
    </row>
    <row r="654" spans="20:21" x14ac:dyDescent="0.2">
      <c r="T654" s="15" t="e" vm="1177">
        <v>#VALUE!</v>
      </c>
      <c r="U654" s="2" cm="1" vm="1178">
        <f t="array" ref="U654">_FV(T654,"Population")</f>
        <v>91482</v>
      </c>
    </row>
    <row r="655" spans="20:21" x14ac:dyDescent="0.2">
      <c r="T655" s="15" t="e" vm="1179">
        <v>#VALUE!</v>
      </c>
      <c r="U655" s="2" cm="1" vm="1180">
        <f t="array" ref="U655">_FV(T655,"Population")</f>
        <v>110629</v>
      </c>
    </row>
    <row r="656" spans="20:21" x14ac:dyDescent="0.2">
      <c r="T656" s="15" t="e" vm="1181">
        <v>#VALUE!</v>
      </c>
      <c r="U656" s="2" cm="1" vm="1182">
        <f t="array" ref="U656">_FV(T656,"Population")</f>
        <v>83921</v>
      </c>
    </row>
    <row r="657" spans="20:21" x14ac:dyDescent="0.2">
      <c r="T657" s="15" t="e" vm="1183">
        <v>#VALUE!</v>
      </c>
      <c r="U657" s="2" cm="1" vm="1184">
        <f t="array" ref="U657">_FV(T657,"Population")</f>
        <v>136588</v>
      </c>
    </row>
    <row r="658" spans="20:21" x14ac:dyDescent="0.2">
      <c r="T658" s="15" t="e" vm="1185">
        <v>#VALUE!</v>
      </c>
      <c r="U658" s="2" cm="1" vm="1186">
        <f t="array" ref="U658">_FV(T658,"Population")</f>
        <v>53526</v>
      </c>
    </row>
    <row r="659" spans="20:21" x14ac:dyDescent="0.2">
      <c r="T659" s="15" t="e" vm="1187">
        <v>#VALUE!</v>
      </c>
      <c r="U659" s="2" cm="1" vm="1188">
        <f t="array" ref="U659">_FV(T659,"Population")</f>
        <v>37818</v>
      </c>
    </row>
    <row r="660" spans="20:21" x14ac:dyDescent="0.2">
      <c r="T660" s="15" t="e" vm="1189">
        <v>#VALUE!</v>
      </c>
      <c r="U660" s="2" cm="1" vm="1190">
        <f t="array" ref="U660">_FV(T660,"Population")</f>
        <v>55605</v>
      </c>
    </row>
    <row r="661" spans="20:21" x14ac:dyDescent="0.2">
      <c r="T661" s="15" t="e" vm="1191">
        <v>#VALUE!</v>
      </c>
      <c r="U661" s="2" cm="1" vm="1192">
        <f t="array" ref="U661">_FV(T661,"Population")</f>
        <v>19960</v>
      </c>
    </row>
    <row r="662" spans="20:21" x14ac:dyDescent="0.2">
      <c r="T662" s="15" t="e" vm="1193">
        <v>#VALUE!</v>
      </c>
      <c r="U662" s="2" cm="1" vm="1194">
        <f t="array" ref="U662">_FV(T662,"Population")</f>
        <v>32901</v>
      </c>
    </row>
    <row r="663" spans="20:21" x14ac:dyDescent="0.2">
      <c r="T663" s="15" t="e" vm="1195">
        <v>#VALUE!</v>
      </c>
      <c r="U663" s="2" cm="1" vm="1196">
        <f t="array" ref="U663">_FV(T663,"Population")</f>
        <v>60560</v>
      </c>
    </row>
    <row r="664" spans="20:21" x14ac:dyDescent="0.2">
      <c r="T664" s="15" t="e" vm="1197">
        <v>#VALUE!</v>
      </c>
      <c r="U664" s="2" cm="1" vm="1198">
        <f t="array" ref="U664">_FV(T664,"Population")</f>
        <v>737015</v>
      </c>
    </row>
    <row r="665" spans="20:21" x14ac:dyDescent="0.2">
      <c r="T665" s="15" t="e" vm="1199">
        <v>#VALUE!</v>
      </c>
      <c r="U665" s="2" cm="1" vm="1200">
        <f t="array" ref="U665">_FV(T665,"Population")</f>
        <v>228989</v>
      </c>
    </row>
    <row r="666" spans="20:21" x14ac:dyDescent="0.2">
      <c r="T666" s="15" t="e" vm="1201">
        <v>#VALUE!</v>
      </c>
      <c r="U666" s="2" cm="1" vm="1202">
        <f t="array" ref="U666">_FV(T666,"Population")</f>
        <v>219346</v>
      </c>
    </row>
    <row r="667" spans="20:21" x14ac:dyDescent="0.2">
      <c r="T667" s="15" t="e" vm="1203">
        <v>#VALUE!</v>
      </c>
      <c r="U667" s="2" cm="1" vm="1204">
        <f t="array" ref="U667">_FV(T667,"Population")</f>
        <v>25350</v>
      </c>
    </row>
    <row r="668" spans="20:21" x14ac:dyDescent="0.2">
      <c r="T668" s="15" t="e" vm="1205">
        <v>#VALUE!</v>
      </c>
      <c r="U668" s="2" cm="1" vm="1206">
        <f t="array" ref="U668">_FV(T668,"Population")</f>
        <v>35508</v>
      </c>
    </row>
    <row r="669" spans="20:21" x14ac:dyDescent="0.2">
      <c r="T669" s="15" t="e" vm="1207">
        <v>#VALUE!</v>
      </c>
      <c r="U669" s="2" cm="1" vm="1208">
        <f t="array" ref="U669">_FV(T669,"Population")</f>
        <v>96968</v>
      </c>
    </row>
    <row r="670" spans="20:21" x14ac:dyDescent="0.2">
      <c r="T670" s="15" t="e" vm="1209">
        <v>#VALUE!</v>
      </c>
      <c r="U670" s="2" cm="1" vm="1210">
        <f t="array" ref="U670">_FV(T670,"Population")</f>
        <v>10617</v>
      </c>
    </row>
    <row r="672" spans="20:21" x14ac:dyDescent="0.2">
      <c r="T672" s="15" t="e" vm="999">
        <v>#VALUE!</v>
      </c>
      <c r="U672" s="2" cm="1" vm="1000">
        <f t="array" ref="U672">_FV(T672,"Population")</f>
        <v>150227</v>
      </c>
    </row>
    <row r="673" spans="20:21" x14ac:dyDescent="0.2">
      <c r="T673" s="15" t="e" vm="1211">
        <v>#VALUE!</v>
      </c>
      <c r="U673" s="2" cm="1" vm="1212">
        <f t="array" ref="U673">_FV(T673,"Population")</f>
        <v>46842</v>
      </c>
    </row>
    <row r="674" spans="20:21" x14ac:dyDescent="0.2">
      <c r="T674" s="15" t="e" vm="1213">
        <v>#VALUE!</v>
      </c>
      <c r="U674" s="2" cm="1" vm="1214">
        <f t="array" ref="U674">_FV(T674,"Population")</f>
        <v>13385</v>
      </c>
    </row>
    <row r="675" spans="20:21" x14ac:dyDescent="0.2">
      <c r="T675" s="15" t="e" vm="1215">
        <v>#VALUE!</v>
      </c>
      <c r="U675" s="2" cm="1" vm="1216">
        <f t="array" ref="U675">_FV(T675,"Population")</f>
        <v>18777</v>
      </c>
    </row>
    <row r="676" spans="20:21" x14ac:dyDescent="0.2">
      <c r="T676" s="15" t="e" vm="1217">
        <v>#VALUE!</v>
      </c>
      <c r="U676" s="2" cm="1" vm="1218">
        <f t="array" ref="U676">_FV(T676,"Population")</f>
        <v>30347</v>
      </c>
    </row>
    <row r="677" spans="20:21" x14ac:dyDescent="0.2">
      <c r="T677" s="15" t="e" vm="1219">
        <v>#VALUE!</v>
      </c>
      <c r="U677" s="2" cm="1" vm="1220">
        <f t="array" ref="U677">_FV(T677,"Population")</f>
        <v>29738</v>
      </c>
    </row>
    <row r="678" spans="20:21" x14ac:dyDescent="0.2">
      <c r="T678" s="15" t="e" vm="1221">
        <v>#VALUE!</v>
      </c>
      <c r="U678" s="2" cm="1" vm="1222">
        <f t="array" ref="U678">_FV(T678,"Population")</f>
        <v>10652</v>
      </c>
    </row>
    <row r="680" spans="20:21" x14ac:dyDescent="0.2">
      <c r="T680" s="15" t="e" vm="1223">
        <v>#VALUE!</v>
      </c>
      <c r="U680" s="2" cm="1" vm="1224">
        <f t="array" ref="U680">_FV(T680,"Population")</f>
        <v>75644</v>
      </c>
    </row>
    <row r="681" spans="20:21" x14ac:dyDescent="0.2">
      <c r="T681" s="15" t="e" vm="1225">
        <v>#VALUE!</v>
      </c>
      <c r="U681" s="2" cm="1" vm="1226">
        <f t="array" ref="U681">_FV(T681,"Population")</f>
        <v>69421</v>
      </c>
    </row>
    <row r="682" spans="20:21" x14ac:dyDescent="0.2">
      <c r="T682" s="15" t="e" vm="1227">
        <v>#VALUE!</v>
      </c>
      <c r="U682" s="2" cm="1" vm="1228">
        <f t="array" ref="U682">_FV(T682,"Population")</f>
        <v>44678</v>
      </c>
    </row>
    <row r="683" spans="20:21" x14ac:dyDescent="0.2">
      <c r="T683" s="15" t="e" vm="1229">
        <v>#VALUE!</v>
      </c>
      <c r="U683" s="2" cm="1" vm="1230">
        <f t="array" ref="U683">_FV(T683,"Population")</f>
        <v>107395</v>
      </c>
    </row>
    <row r="684" spans="20:21" x14ac:dyDescent="0.2">
      <c r="T684" s="15" t="e" vm="1231">
        <v>#VALUE!</v>
      </c>
      <c r="U684" s="2" cm="1" vm="1232">
        <f t="array" ref="U684">_FV(T684,"Population")</f>
        <v>65615</v>
      </c>
    </row>
    <row r="685" spans="20:21" x14ac:dyDescent="0.2">
      <c r="T685" s="15" t="e" vm="1233">
        <v>#VALUE!</v>
      </c>
      <c r="U685" s="2" cm="1" vm="1234">
        <f t="array" ref="U685">_FV(T685,"Population")</f>
        <v>52680</v>
      </c>
    </row>
    <row r="686" spans="20:21" x14ac:dyDescent="0.2">
      <c r="T686" s="15" t="e" vm="1235">
        <v>#VALUE!</v>
      </c>
      <c r="U686" s="2" cm="1" vm="1236">
        <f t="array" ref="U686">_FV(T686,"Population")</f>
        <v>269840</v>
      </c>
    </row>
    <row r="687" spans="20:21" x14ac:dyDescent="0.2">
      <c r="T687" s="15" t="e" vm="1237">
        <v>#VALUE!</v>
      </c>
      <c r="U687" s="2" cm="1" vm="1238">
        <f t="array" ref="U687">_FV(T687,"Population")</f>
        <v>577222</v>
      </c>
    </row>
    <row r="688" spans="20:21" x14ac:dyDescent="0.2">
      <c r="T688" s="15" t="e" vm="1239">
        <v>#VALUE!</v>
      </c>
      <c r="U688" s="2" cm="1" vm="1240">
        <f t="array" ref="U688">_FV(T688,"Population")</f>
        <v>49929</v>
      </c>
    </row>
    <row r="689" spans="20:21" x14ac:dyDescent="0.2">
      <c r="T689" s="15" t="e" vm="1241">
        <v>#VALUE!</v>
      </c>
      <c r="U689" s="2" cm="1" vm="1242">
        <f t="array" ref="U689">_FV(T689,"Population")</f>
        <v>406978</v>
      </c>
    </row>
    <row r="691" spans="20:21" x14ac:dyDescent="0.2">
      <c r="T691" s="15" t="e" vm="1243">
        <v>#VALUE!</v>
      </c>
      <c r="U691" s="2" cm="1" vm="1244">
        <f t="array" ref="U691">_FV(T691,"Population")</f>
        <v>65132</v>
      </c>
    </row>
    <row r="692" spans="20:21" x14ac:dyDescent="0.2">
      <c r="T692" s="15" t="e" vm="1245">
        <v>#VALUE!</v>
      </c>
      <c r="U692" s="2" cm="1" vm="1246">
        <f t="array" ref="U692">_FV(T692,"Population")</f>
        <v>31407</v>
      </c>
    </row>
    <row r="694" spans="20:21" x14ac:dyDescent="0.2">
      <c r="T694" s="15" t="e" vm="1247">
        <v>#VALUE!</v>
      </c>
      <c r="U694" s="2" cm="1" vm="1248">
        <f t="array" ref="U694">_FV(T694,"Population")</f>
        <v>1306784</v>
      </c>
    </row>
    <row r="695" spans="20:21" x14ac:dyDescent="0.2">
      <c r="T695" s="15" t="e" vm="1249">
        <v>#VALUE!</v>
      </c>
      <c r="U695" s="2" cm="1" vm="1250">
        <f t="array" ref="U695">_FV(T695,"Population")</f>
        <v>1010899</v>
      </c>
    </row>
    <row r="697" spans="20:21" x14ac:dyDescent="0.2">
      <c r="T697" s="15" t="e" vm="961">
        <v>#VALUE!</v>
      </c>
      <c r="U697" s="2" cm="1" vm="962">
        <f t="array" ref="U697">_FV(T697,"Population")</f>
        <v>662248</v>
      </c>
    </row>
    <row r="699" spans="20:21" x14ac:dyDescent="0.2">
      <c r="T699" s="15" t="e" vm="1251">
        <v>#VALUE!</v>
      </c>
      <c r="U699" s="2" cm="1" vm="1252">
        <f t="array" ref="U699">_FV(T699,"Population")</f>
        <v>126666</v>
      </c>
    </row>
    <row r="700" spans="20:21" x14ac:dyDescent="0.2">
      <c r="T700" s="15" t="e" vm="1253">
        <v>#VALUE!</v>
      </c>
      <c r="U700" s="2" cm="1" vm="1254">
        <f t="array" ref="U700">_FV(T700,"Population")</f>
        <v>656480</v>
      </c>
    </row>
    <row r="701" spans="20:21" x14ac:dyDescent="0.2">
      <c r="T701" s="15" t="e" vm="1255">
        <v>#VALUE!</v>
      </c>
      <c r="U701" s="2" cm="1" vm="1256">
        <f t="array" ref="U701">_FV(T701,"Population")</f>
        <v>569353</v>
      </c>
    </row>
    <row r="702" spans="20:21" x14ac:dyDescent="0.2">
      <c r="T702" s="15" t="e" vm="1257">
        <v>#VALUE!</v>
      </c>
      <c r="U702" s="2" cm="1" vm="1258">
        <f t="array" ref="U702">_FV(T702,"Population")</f>
        <v>256885</v>
      </c>
    </row>
    <row r="703" spans="20:21" x14ac:dyDescent="0.2">
      <c r="T703" s="15" t="e" vm="1259">
        <v>#VALUE!</v>
      </c>
      <c r="U703" s="2" cm="1" vm="1260">
        <f t="array" ref="U703">_FV(T703,"Population")</f>
        <v>8799728</v>
      </c>
    </row>
    <row r="704" spans="20:21" x14ac:dyDescent="0.2">
      <c r="T704" s="15" t="e" vm="1261">
        <v>#VALUE!</v>
      </c>
      <c r="U704" s="2" cm="1" vm="1262">
        <f t="array" ref="U704">_FV(T704,"Population")</f>
        <v>717961</v>
      </c>
    </row>
    <row r="705" spans="20:21" x14ac:dyDescent="0.2">
      <c r="T705" s="15" t="e" vm="1263">
        <v>#VALUE!</v>
      </c>
      <c r="U705" s="2" cm="1" vm="1264">
        <f t="array" ref="U705">_FV(T705,"Population")</f>
        <v>84224</v>
      </c>
    </row>
    <row r="706" spans="20:21" x14ac:dyDescent="0.2">
      <c r="T706" s="15" t="e" vm="1265">
        <v>#VALUE!</v>
      </c>
      <c r="U706" s="2" cm="1" vm="1266">
        <f t="array" ref="U706">_FV(T706,"Population")</f>
        <v>88071</v>
      </c>
    </row>
    <row r="707" spans="20:21" x14ac:dyDescent="0.2">
      <c r="T707" s="15" t="e" vm="1267">
        <v>#VALUE!</v>
      </c>
      <c r="U707" s="2" cm="1" vm="1268">
        <f t="array" ref="U707">_FV(T707,"Population")</f>
        <v>175383</v>
      </c>
    </row>
    <row r="708" spans="20:21" x14ac:dyDescent="0.2">
      <c r="T708" s="15" t="e" vm="1269">
        <v>#VALUE!</v>
      </c>
      <c r="U708" s="2" cm="1" vm="1270">
        <f t="array" ref="U708">_FV(T708,"Population")</f>
        <v>1017449</v>
      </c>
    </row>
    <row r="709" spans="20:21" x14ac:dyDescent="0.2">
      <c r="T709" s="15" t="e" vm="1271">
        <v>#VALUE!</v>
      </c>
      <c r="U709" s="2" cm="1" vm="1272">
        <f t="array" ref="U709">_FV(T709,"Population")</f>
        <v>202022</v>
      </c>
    </row>
    <row r="710" spans="20:21" x14ac:dyDescent="0.2">
      <c r="T710" s="15" t="e" vm="1273">
        <v>#VALUE!</v>
      </c>
      <c r="U710" s="2" cm="1" vm="1274">
        <f t="array" ref="U710">_FV(T710,"Population")</f>
        <v>2794356</v>
      </c>
    </row>
    <row r="711" spans="20:21" x14ac:dyDescent="0.2">
      <c r="T711" s="15" t="e" vm="1275">
        <v>#VALUE!</v>
      </c>
      <c r="U711" s="2" cm="1" vm="1276">
        <f t="array" ref="U711">_FV(T711,"Population")</f>
        <v>121436</v>
      </c>
    </row>
    <row r="712" spans="20:21" x14ac:dyDescent="0.2">
      <c r="T712" s="15" t="e" vm="1277">
        <v>#VALUE!</v>
      </c>
      <c r="U712" s="2" cm="1" vm="1278">
        <f t="array" ref="U712">_FV(T712,"Population")</f>
        <v>229660</v>
      </c>
    </row>
  </sheetData>
  <mergeCells count="2">
    <mergeCell ref="B2:G2"/>
    <mergeCell ref="I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C772-A06E-4CEC-A4A9-C4E932530F1E}">
  <sheetPr>
    <tabColor theme="0" tint="-0.34998626667073579"/>
  </sheetPr>
  <dimension ref="B3"/>
  <sheetViews>
    <sheetView showGridLines="0" tabSelected="1" workbookViewId="0">
      <selection activeCell="C5" sqref="C5"/>
    </sheetView>
  </sheetViews>
  <sheetFormatPr defaultRowHeight="15" x14ac:dyDescent="0.25"/>
  <cols>
    <col min="1" max="2" width="2.28515625" customWidth="1"/>
    <col min="3" max="3" width="20.7109375" customWidth="1"/>
  </cols>
  <sheetData>
    <row r="3" spans="2:2" x14ac:dyDescent="0.25">
      <c r="B3" s="225"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0175-31A5-4153-82BA-B39596919C14}">
  <sheetPr>
    <tabColor theme="4" tint="-0.499984740745262"/>
  </sheetPr>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Working Model</vt:lpstr>
      <vt:lpstr>Dynamic</vt:lpstr>
      <vt:lpstr>Unit Economics</vt:lpstr>
      <vt:lpstr>Assumptions</vt:lpstr>
      <vt:lpstr>Calcs</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Cole</dc:creator>
  <cp:lastModifiedBy>Daniel Cole</cp:lastModifiedBy>
  <dcterms:created xsi:type="dcterms:W3CDTF">2024-01-23T20:15:23Z</dcterms:created>
  <dcterms:modified xsi:type="dcterms:W3CDTF">2024-09-17T22:06:55Z</dcterms:modified>
</cp:coreProperties>
</file>